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Frparnet29\métiers\SGN\_Achats\2025\1 - Passation de marché\SDD\SDD\EDU\EDU-2025-0378 Suivi FCE MADA\2 Préparation DCE\"/>
    </mc:Choice>
  </mc:AlternateContent>
  <xr:revisionPtr revIDLastSave="0" documentId="13_ncr:1_{13937C36-AB19-469D-A66B-60BAA21BFED0}" xr6:coauthVersionLast="47" xr6:coauthVersionMax="47" xr10:uidLastSave="{00000000-0000-0000-0000-000000000000}"/>
  <bookViews>
    <workbookView xWindow="-120" yWindow="-120" windowWidth="38640" windowHeight="21120" xr2:uid="{00000000-000D-0000-FFFF-FFFF00000000}"/>
  </bookViews>
  <sheets>
    <sheet name="EDU-2025-0378 DPGF Honoraires" sheetId="14" r:id="rId1"/>
  </sheets>
  <externalReferences>
    <externalReference r:id="rId2"/>
  </externalReferences>
  <definedNames>
    <definedName name="_Toc25250064" localSheetId="0">'EDU-2025-0378 DPGF Honoraires'!$C$26</definedName>
    <definedName name="_Toc25250065" localSheetId="0">'EDU-2025-0378 DPGF Honoraires'!#REF!</definedName>
    <definedName name="_xlnm.Print_Area" localSheetId="0">'EDU-2025-0378 DPGF Honoraires'!$C$17:$G$107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71" i="14" l="1"/>
  <c r="E65" i="14"/>
  <c r="E59" i="14"/>
  <c r="E73" i="14" l="1"/>
  <c r="E77" i="14"/>
  <c r="E78" i="14" s="1"/>
  <c r="E50" i="14"/>
  <c r="E51" i="14" s="1"/>
  <c r="E52" i="14" s="1"/>
  <c r="E44" i="14"/>
  <c r="E45" i="14" s="1"/>
  <c r="E47" i="14" s="1"/>
  <c r="E38" i="14"/>
  <c r="E39" i="14" s="1"/>
  <c r="E41" i="14" s="1"/>
  <c r="C82" i="14"/>
  <c r="D82" i="14"/>
  <c r="C83" i="14"/>
  <c r="D83" i="14"/>
  <c r="C84" i="14"/>
  <c r="D84" i="14"/>
  <c r="C85" i="14"/>
  <c r="D85" i="14"/>
  <c r="E32" i="14"/>
  <c r="E30" i="14"/>
  <c r="E54" i="14" l="1"/>
  <c r="D77" i="14" s="1"/>
  <c r="D78" i="14" s="1"/>
  <c r="F78" i="14" s="1"/>
  <c r="D76" i="14"/>
  <c r="E33" i="14"/>
  <c r="E35" i="14" s="1"/>
  <c r="D90" i="14" l="1"/>
  <c r="C90" i="14"/>
  <c r="D89" i="14"/>
  <c r="C89" i="14"/>
  <c r="D88" i="14"/>
  <c r="C88" i="14"/>
  <c r="D87" i="14"/>
  <c r="C87" i="14"/>
  <c r="D86" i="14"/>
  <c r="C86" i="14"/>
  <c r="C18" i="14"/>
</calcChain>
</file>

<file path=xl/sharedStrings.xml><?xml version="1.0" encoding="utf-8"?>
<sst xmlns="http://schemas.openxmlformats.org/spreadsheetml/2006/main" count="117" uniqueCount="82">
  <si>
    <t>NOM DU SOUMISSIONNAIRE OU DETAIL DU CONSORTIUM :</t>
  </si>
  <si>
    <t>DETAIL OBLIGATOIRE EN CAS DE CONSORTIUM :</t>
  </si>
  <si>
    <r>
      <t>INFO : REFERENTIEL PROFILS</t>
    </r>
    <r>
      <rPr>
        <b/>
        <sz val="20"/>
        <color theme="0"/>
        <rFont val="Calibri"/>
        <family val="2"/>
      </rPr>
      <t xml:space="preserve"> ETUDES </t>
    </r>
    <r>
      <rPr>
        <b/>
        <sz val="14"/>
        <color theme="0"/>
        <rFont val="Calibri"/>
        <family val="2"/>
      </rPr>
      <t>AFD</t>
    </r>
  </si>
  <si>
    <t>MANDATAIRE</t>
  </si>
  <si>
    <t>SOUTIEN / BACKSTOPPING</t>
  </si>
  <si>
    <t>//</t>
  </si>
  <si>
    <t>COTRAITANT 1</t>
  </si>
  <si>
    <t>PROFIL JUNIOR</t>
  </si>
  <si>
    <t>COTRAITANT 2</t>
  </si>
  <si>
    <t>PROFIL CONFIRME</t>
  </si>
  <si>
    <t>COTRAITANT 3</t>
  </si>
  <si>
    <t>PROFIL SENIOR</t>
  </si>
  <si>
    <t>COTRAITANT 4</t>
  </si>
  <si>
    <t>SOUSTRAITANT 1</t>
  </si>
  <si>
    <t>SOUSTRAITANT 2</t>
  </si>
  <si>
    <t>SOUSTRAITANT 3</t>
  </si>
  <si>
    <t>SOUSTRAITANT 4</t>
  </si>
  <si>
    <t>LES PROFILS</t>
  </si>
  <si>
    <t>SOUTIEN/BACKSTOPPING</t>
  </si>
  <si>
    <t>PROFIL 1</t>
  </si>
  <si>
    <t>PROFILS RETENUS POUR LA MISSION</t>
  </si>
  <si>
    <t xml:space="preserve">Expert Genre, Chef de mission Genre... </t>
  </si>
  <si>
    <t>EXPERTISE PRINCIPALE</t>
  </si>
  <si>
    <t>Genre…</t>
  </si>
  <si>
    <t>NOMBRE D'ANNEES D'EXPERIENCE</t>
  </si>
  <si>
    <t>NIVEAU DE SENIORITE : CHOISIR LA CATEGORIE VIA LISTE DEROULANTE</t>
  </si>
  <si>
    <t>STRUCTURE / SOCIETE D'APPARTENANCE</t>
  </si>
  <si>
    <t>Société A</t>
  </si>
  <si>
    <t>TYPE D'EXPERTISE : LOCALE / INTERNATIONALE</t>
  </si>
  <si>
    <t>Locale</t>
  </si>
  <si>
    <t>PAYS D'IMPLANTATION DU PROFIL - DE RESIDENCE PROFESSIONNELLE</t>
  </si>
  <si>
    <t>Cameroun</t>
  </si>
  <si>
    <r>
      <t>TAUX JOUR EN</t>
    </r>
    <r>
      <rPr>
        <b/>
        <sz val="20"/>
        <rFont val="Roboto Bold"/>
      </rPr>
      <t xml:space="preserve"> € HT</t>
    </r>
  </si>
  <si>
    <t>TOTAL</t>
  </si>
  <si>
    <t>En cas de consortium, merci de bien vouloir répartir le montant total entre chaque membre</t>
  </si>
  <si>
    <t>DETAIL MONTANT DU MARCHE PAR MEMBRE DU CONSORTIUM : A REMPLIR PAR LE SOUMISSIONNAIRE</t>
  </si>
  <si>
    <t>MONTANT MISISON HT</t>
  </si>
  <si>
    <t>MONTANT MISSION TTC</t>
  </si>
  <si>
    <t>MONTANT FRAIS DE MISSION TTC</t>
  </si>
  <si>
    <r>
      <t>La décomposition ci-après n'est pas contractuelle. Seul le montant forfaitaire global sera contractualisé. Il est demandé au soumissionnaire d</t>
    </r>
    <r>
      <rPr>
        <u/>
        <sz val="18"/>
        <color rgb="FFC00000"/>
        <rFont val="Roboto Bold"/>
      </rPr>
      <t>e renseigner uniquement les cellules de couleur blanche au sein de chaque tableau.</t>
    </r>
  </si>
  <si>
    <t>MOINS DE 5 ANS D'EXPERIENCE</t>
  </si>
  <si>
    <t>&lt; 5ANS A 15 ANS D'EXPERIENCE</t>
  </si>
  <si>
    <t>PLUS DE 15 ANS D'EXPERIENCE</t>
  </si>
  <si>
    <t xml:space="preserve">JUNIOR
(De 0 à 5 ans) </t>
  </si>
  <si>
    <t>CONFIRME
(&gt;5 ans - 15 ans d’expérience)</t>
  </si>
  <si>
    <t xml:space="preserve">SENIOR
(Plus de 15 ans) </t>
  </si>
  <si>
    <t>Année 1</t>
  </si>
  <si>
    <t>Année 2</t>
  </si>
  <si>
    <t>Année 3</t>
  </si>
  <si>
    <t>Année 4</t>
  </si>
  <si>
    <t>Montant Total H.T.</t>
  </si>
  <si>
    <t>NOMBRE DE JOURS</t>
  </si>
  <si>
    <t>Livrables Obligatoires</t>
  </si>
  <si>
    <t>6 rapport bi-mestriels</t>
  </si>
  <si>
    <t>Période contractuelle initiale 24 mois</t>
  </si>
  <si>
    <t>Montant de TVA française applicable</t>
  </si>
  <si>
    <t>Période contractuelle de reconduction 1</t>
  </si>
  <si>
    <t>Au taux de XX%</t>
  </si>
  <si>
    <t>Montant total TTC</t>
  </si>
  <si>
    <t>Période contractuelle de reconduction 2</t>
  </si>
  <si>
    <t>4 ans</t>
  </si>
  <si>
    <t>Assistance technique spécialisé en éducation pour le suivi du Fonds Commun de l’Éducation (FCE) au Madagascar 2026-2029
EDU-2025-0378
DPGF</t>
  </si>
  <si>
    <t>MONTANT TOTAL honoraires Toutes périodes Confondues</t>
  </si>
  <si>
    <t>EVENTUELS FRAIS/FEES
Les frais de mission sont compris TTC et incluent tous types de taxes (taxes de séjour, taxe carbone et autres en sus d'une éventuelle application de la TVA française)  susceptibles d'être appliquées auxdits frais.
ATTENTION : Les frais indiqués ci-dessous, sont intégrés à l'enveloppe globale contractuelle pour le remboursement des frais.</t>
  </si>
  <si>
    <t>LES FRAIS DE MISSION</t>
  </si>
  <si>
    <t>FRAIS DE MISSION</t>
  </si>
  <si>
    <t>TAUX DE PER DIEM JOURNALIER</t>
  </si>
  <si>
    <t>Mission hors de Madagascar</t>
  </si>
  <si>
    <t>TOTAL en euros TTC</t>
  </si>
  <si>
    <t>MONTANT TOTAL ENVELOPPE DES FRAIS DE MISSION</t>
  </si>
  <si>
    <t>Mission hors du grand Antananarivo (restant à Madagascar)</t>
  </si>
  <si>
    <t>NOMBRE DE JOURS DE MISSION (5 jours par mission/4 missions par an/4 ans)</t>
  </si>
  <si>
    <t>NOMBRE DE JOURS DE MISSION (5 jours de mission/1 mission par an/ 4ans)</t>
  </si>
  <si>
    <t>PRIX UNITAIRE DES BILLETS D'AVION ET/OU TRAIN et/ou frais de transport sur le lieu de la mission
(CLASSE ECONOMIQUE)/ aller-retour</t>
  </si>
  <si>
    <t>MISSION/HONORAIRE</t>
  </si>
  <si>
    <t>Montant en euros H.T.</t>
  </si>
  <si>
    <t>Montant en euros TTC (ou Net de TVA)</t>
  </si>
  <si>
    <t>MONTANT TOTAL TTC (ou Net de TVA)</t>
  </si>
  <si>
    <t>ENVELOPPE DES FRAIS</t>
  </si>
  <si>
    <t>NOMBRE DE BILLETS D'AVION POUR L'ENSEMBLE DE LA MISSION (Compter 16 billets allers-retour)</t>
  </si>
  <si>
    <t>NOMBRE DE BILLETS D'AVION POUR L'ENSEMBLE DE LA MISSION (Compter 4 billets allers-retour)</t>
  </si>
  <si>
    <t>24 rapport bi-mestriels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</si>
</sst>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164" formatCode="#,##0&quot; € HT&quot;"/>
    <numFmt numFmtId="165" formatCode="#,##0.00&quot; € HT&quot;"/>
    <numFmt numFmtId="166" formatCode="0.0%"/>
    <numFmt numFmtId="167" formatCode="#,##0.00\ &quot;€&quot;\ \T\T\C"/>
    <numFmt numFmtId="168" formatCode="#,##0.00\ &quot;€&quot;"/>
    <numFmt numFmtId="169" formatCode="#,##0\ [$֏-42B]"/>
    <numFmt numFmtId="170" formatCode="_-* #,##0.00\ [$€-40C]_-;\-* #,##0.00\ [$€-40C]_-;_-* &quot;-&quot;??\ [$€-40C]_-;_-@_-"/>
    <numFmt numFmtId="171" formatCode="#,##0\ _€"/>
  </numFmts>
  <fonts count="5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b/>
      <i/>
      <sz val="14"/>
      <color rgb="FFFF0000"/>
      <name val="Roboto Bold"/>
    </font>
    <font>
      <b/>
      <sz val="20"/>
      <name val="Roboto Bold"/>
    </font>
    <font>
      <sz val="16"/>
      <name val="Roboto Bold"/>
    </font>
    <font>
      <sz val="11"/>
      <color theme="1"/>
      <name val="Roboto Bold"/>
    </font>
    <font>
      <sz val="18"/>
      <name val="Roboto Bold"/>
    </font>
    <font>
      <b/>
      <sz val="11"/>
      <color rgb="FF002060"/>
      <name val="Roboto Bold"/>
    </font>
    <font>
      <b/>
      <sz val="16"/>
      <name val="Calibri"/>
      <family val="2"/>
      <scheme val="minor"/>
    </font>
    <font>
      <sz val="22"/>
      <name val="Calibri"/>
      <family val="2"/>
      <scheme val="minor"/>
    </font>
    <font>
      <b/>
      <sz val="14"/>
      <color theme="0"/>
      <name val="Roboto Bold"/>
    </font>
    <font>
      <b/>
      <sz val="11"/>
      <name val="Roboto Bold"/>
    </font>
    <font>
      <b/>
      <sz val="14"/>
      <color rgb="FFFF0000"/>
      <name val="Roboto Bold"/>
    </font>
    <font>
      <b/>
      <u/>
      <sz val="14"/>
      <name val="Roboto Bold"/>
    </font>
    <font>
      <sz val="11"/>
      <name val="Calibri"/>
      <family val="2"/>
      <scheme val="minor"/>
    </font>
    <font>
      <sz val="8"/>
      <name val="Calibri"/>
      <family val="2"/>
      <scheme val="minor"/>
    </font>
    <font>
      <b/>
      <sz val="18"/>
      <color theme="1"/>
      <name val="Calibri"/>
      <family val="2"/>
      <scheme val="minor"/>
    </font>
    <font>
      <sz val="10"/>
      <color rgb="FFC00000"/>
      <name val="Roboto Bold"/>
    </font>
    <font>
      <sz val="8"/>
      <color rgb="FFC00000"/>
      <name val="Roboto Bold"/>
    </font>
    <font>
      <sz val="8"/>
      <color theme="1"/>
      <name val="Calibri"/>
      <family val="2"/>
      <scheme val="minor"/>
    </font>
    <font>
      <sz val="8"/>
      <color theme="0"/>
      <name val="Roboto Bold"/>
    </font>
    <font>
      <b/>
      <sz val="8"/>
      <color theme="0"/>
      <name val="Roboto Bold"/>
    </font>
    <font>
      <b/>
      <sz val="8"/>
      <name val="Roboto Bold"/>
    </font>
    <font>
      <sz val="8"/>
      <name val="Roboto Bold"/>
    </font>
    <font>
      <b/>
      <sz val="8"/>
      <name val="Calibri"/>
      <family val="2"/>
      <scheme val="minor"/>
    </font>
    <font>
      <b/>
      <sz val="8"/>
      <color theme="1"/>
      <name val="Calibri"/>
      <family val="2"/>
      <scheme val="minor"/>
    </font>
    <font>
      <b/>
      <sz val="26"/>
      <name val="Roboto Bold"/>
    </font>
    <font>
      <sz val="20"/>
      <name val="Roboto Bold"/>
    </font>
    <font>
      <b/>
      <sz val="16"/>
      <name val="Roboto Bold"/>
    </font>
    <font>
      <b/>
      <sz val="16"/>
      <color rgb="FFFF0000"/>
      <name val="Roboto Bold"/>
    </font>
  </fonts>
  <fills count="16">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1"/>
        <bgColor indexed="64"/>
      </patternFill>
    </fill>
    <fill>
      <patternFill patternType="solid">
        <fgColor rgb="FFFFFF00"/>
        <bgColor indexed="64"/>
      </patternFill>
    </fill>
    <fill>
      <patternFill patternType="solid">
        <fgColor theme="9" tint="0.39997558519241921"/>
        <bgColor indexed="64"/>
      </patternFill>
    </fill>
    <fill>
      <patternFill patternType="solid">
        <fgColor rgb="FF92D05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7" tint="0.79998168889431442"/>
        <bgColor indexed="64"/>
      </patternFill>
    </fill>
  </fills>
  <borders count="7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right/>
      <top/>
      <bottom style="thin">
        <color indexed="64"/>
      </bottom>
      <diagonal/>
    </border>
    <border>
      <left/>
      <right/>
      <top/>
      <bottom style="medium">
        <color indexed="64"/>
      </bottom>
      <diagonal/>
    </border>
    <border>
      <left style="medium">
        <color auto="1"/>
      </left>
      <right style="medium">
        <color auto="1"/>
      </right>
      <top style="medium">
        <color auto="1"/>
      </top>
      <bottom style="medium">
        <color auto="1"/>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auto="1"/>
      </left>
      <right style="medium">
        <color indexed="64"/>
      </right>
      <top style="medium">
        <color theme="4" tint="-0.24994659260841701"/>
      </top>
      <bottom style="medium">
        <color theme="4" tint="-0.2499465926084170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indexed="64"/>
      </right>
      <top style="medium">
        <color theme="4" tint="-0.24994659260841701"/>
      </top>
      <bottom style="medium">
        <color theme="4" tint="-0.24994659260841701"/>
      </bottom>
      <diagonal/>
    </border>
    <border>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style="thin">
        <color rgb="FF002060"/>
      </right>
      <top style="medium">
        <color rgb="FF002060"/>
      </top>
      <bottom style="medium">
        <color rgb="FF002060"/>
      </bottom>
      <diagonal/>
    </border>
    <border>
      <left style="medium">
        <color rgb="FF002060"/>
      </left>
      <right/>
      <top style="medium">
        <color rgb="FF002060"/>
      </top>
      <bottom style="medium">
        <color rgb="FF002060"/>
      </bottom>
      <diagonal/>
    </border>
    <border>
      <left style="thin">
        <color rgb="FF002060"/>
      </left>
      <right style="medium">
        <color rgb="FF002060"/>
      </right>
      <top style="thin">
        <color rgb="FF002060"/>
      </top>
      <bottom style="medium">
        <color rgb="FF002060"/>
      </bottom>
      <diagonal/>
    </border>
    <border>
      <left/>
      <right/>
      <top style="thin">
        <color rgb="FF002060"/>
      </top>
      <bottom style="medium">
        <color rgb="FF002060"/>
      </bottom>
      <diagonal/>
    </border>
    <border>
      <left style="medium">
        <color rgb="FF002060"/>
      </left>
      <right/>
      <top style="thin">
        <color rgb="FF002060"/>
      </top>
      <bottom style="medium">
        <color rgb="FF002060"/>
      </bottom>
      <diagonal/>
    </border>
    <border>
      <left style="thin">
        <color rgb="FF002060"/>
      </left>
      <right style="medium">
        <color rgb="FF002060"/>
      </right>
      <top style="medium">
        <color rgb="FF002060"/>
      </top>
      <bottom style="thin">
        <color rgb="FF002060"/>
      </bottom>
      <diagonal/>
    </border>
    <border>
      <left style="thin">
        <color rgb="FF002060"/>
      </left>
      <right style="thin">
        <color rgb="FF002060"/>
      </right>
      <top style="thin">
        <color rgb="FF002060"/>
      </top>
      <bottom style="thin">
        <color rgb="FF002060"/>
      </bottom>
      <diagonal/>
    </border>
    <border>
      <left/>
      <right/>
      <top style="medium">
        <color rgb="FF002060"/>
      </top>
      <bottom style="thin">
        <color rgb="FF002060"/>
      </bottom>
      <diagonal/>
    </border>
    <border>
      <left style="medium">
        <color rgb="FF002060"/>
      </left>
      <right/>
      <top style="medium">
        <color rgb="FF002060"/>
      </top>
      <bottom style="thin">
        <color rgb="FF002060"/>
      </bottom>
      <diagonal/>
    </border>
    <border>
      <left style="medium">
        <color rgb="FF002060"/>
      </left>
      <right/>
      <top/>
      <bottom/>
      <diagonal/>
    </border>
    <border>
      <left style="medium">
        <color rgb="FF002060"/>
      </left>
      <right/>
      <top style="medium">
        <color rgb="FF002060"/>
      </top>
      <bottom/>
      <diagonal/>
    </border>
    <border>
      <left/>
      <right style="medium">
        <color rgb="FF002060"/>
      </right>
      <top style="medium">
        <color rgb="FF002060"/>
      </top>
      <bottom/>
      <diagonal/>
    </border>
    <border>
      <left style="thin">
        <color rgb="FF002060"/>
      </left>
      <right style="thin">
        <color rgb="FF002060"/>
      </right>
      <top style="medium">
        <color rgb="FF002060"/>
      </top>
      <bottom style="thin">
        <color rgb="FF002060"/>
      </bottom>
      <diagonal/>
    </border>
    <border>
      <left style="medium">
        <color rgb="FF002060"/>
      </left>
      <right style="thin">
        <color rgb="FF002060"/>
      </right>
      <top style="thin">
        <color rgb="FF002060"/>
      </top>
      <bottom style="thin">
        <color rgb="FF002060"/>
      </bottom>
      <diagonal/>
    </border>
    <border>
      <left style="thin">
        <color rgb="FF002060"/>
      </left>
      <right/>
      <top style="medium">
        <color rgb="FF002060"/>
      </top>
      <bottom style="medium">
        <color rgb="FF002060"/>
      </bottom>
      <diagonal/>
    </border>
    <border>
      <left style="medium">
        <color auto="1"/>
      </left>
      <right style="medium">
        <color indexed="64"/>
      </right>
      <top style="medium">
        <color rgb="FF00B0F0"/>
      </top>
      <bottom style="medium">
        <color rgb="FF00B0F0"/>
      </bottom>
      <diagonal/>
    </border>
    <border>
      <left/>
      <right style="medium">
        <color indexed="64"/>
      </right>
      <top style="medium">
        <color rgb="FF00B0F0"/>
      </top>
      <bottom style="medium">
        <color rgb="FF00B0F0"/>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medium">
        <color auto="1"/>
      </right>
      <top/>
      <bottom/>
      <diagonal/>
    </border>
    <border>
      <left style="thick">
        <color auto="1"/>
      </left>
      <right style="medium">
        <color rgb="FF002060"/>
      </right>
      <top style="thick">
        <color auto="1"/>
      </top>
      <bottom/>
      <diagonal/>
    </border>
    <border>
      <left style="medium">
        <color rgb="FF002060"/>
      </left>
      <right style="thin">
        <color rgb="FF002060"/>
      </right>
      <top style="thick">
        <color auto="1"/>
      </top>
      <bottom style="thin">
        <color rgb="FF002060"/>
      </bottom>
      <diagonal/>
    </border>
    <border>
      <left style="thin">
        <color rgb="FF002060"/>
      </left>
      <right style="thin">
        <color rgb="FF002060"/>
      </right>
      <top style="thick">
        <color auto="1"/>
      </top>
      <bottom style="thin">
        <color rgb="FF002060"/>
      </bottom>
      <diagonal/>
    </border>
    <border>
      <left style="thin">
        <color rgb="FF002060"/>
      </left>
      <right style="thick">
        <color auto="1"/>
      </right>
      <top style="thick">
        <color auto="1"/>
      </top>
      <bottom/>
      <diagonal/>
    </border>
    <border>
      <left style="thick">
        <color auto="1"/>
      </left>
      <right style="medium">
        <color rgb="FF002060"/>
      </right>
      <top/>
      <bottom style="medium">
        <color rgb="FF002060"/>
      </bottom>
      <diagonal/>
    </border>
    <border>
      <left style="thin">
        <color rgb="FF002060"/>
      </left>
      <right style="thick">
        <color auto="1"/>
      </right>
      <top/>
      <bottom/>
      <diagonal/>
    </border>
    <border>
      <left style="thick">
        <color auto="1"/>
      </left>
      <right style="medium">
        <color rgb="FF002060"/>
      </right>
      <top style="medium">
        <color rgb="FF002060"/>
      </top>
      <bottom/>
      <diagonal/>
    </border>
    <border>
      <left style="thin">
        <color rgb="FF002060"/>
      </left>
      <right style="thick">
        <color auto="1"/>
      </right>
      <top style="medium">
        <color indexed="64"/>
      </top>
      <bottom/>
      <diagonal/>
    </border>
    <border>
      <left style="thick">
        <color auto="1"/>
      </left>
      <right style="medium">
        <color rgb="FF002060"/>
      </right>
      <top/>
      <bottom style="thick">
        <color auto="1"/>
      </bottom>
      <diagonal/>
    </border>
    <border>
      <left style="medium">
        <color rgb="FF002060"/>
      </left>
      <right style="thin">
        <color rgb="FF002060"/>
      </right>
      <top style="thin">
        <color rgb="FF002060"/>
      </top>
      <bottom style="thick">
        <color auto="1"/>
      </bottom>
      <diagonal/>
    </border>
    <border>
      <left style="thin">
        <color rgb="FF002060"/>
      </left>
      <right style="thin">
        <color rgb="FF002060"/>
      </right>
      <top style="thin">
        <color rgb="FF002060"/>
      </top>
      <bottom style="thick">
        <color auto="1"/>
      </bottom>
      <diagonal/>
    </border>
    <border>
      <left style="thin">
        <color rgb="FF002060"/>
      </left>
      <right style="thick">
        <color auto="1"/>
      </right>
      <top/>
      <bottom style="thick">
        <color auto="1"/>
      </bottom>
      <diagonal/>
    </border>
  </borders>
  <cellStyleXfs count="7">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0" fontId="1" fillId="0" borderId="0"/>
  </cellStyleXfs>
  <cellXfs count="177">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1" xfId="1" applyFont="1" applyBorder="1" applyAlignment="1">
      <alignment vertical="center" wrapText="1"/>
    </xf>
    <xf numFmtId="0" fontId="8" fillId="0" borderId="4" xfId="1" applyFont="1" applyBorder="1"/>
    <xf numFmtId="0" fontId="8" fillId="0" borderId="7" xfId="1" applyFont="1" applyBorder="1"/>
    <xf numFmtId="0" fontId="12" fillId="0" borderId="0" xfId="1" applyFont="1" applyFill="1" applyBorder="1" applyAlignment="1">
      <alignment horizontal="center" vertical="center" wrapText="1"/>
    </xf>
    <xf numFmtId="0" fontId="1" fillId="0" borderId="0" xfId="2" applyBorder="1" applyProtection="1">
      <protection locked="0"/>
    </xf>
    <xf numFmtId="0" fontId="5" fillId="0" borderId="0" xfId="1" applyFill="1"/>
    <xf numFmtId="0" fontId="8" fillId="0" borderId="7" xfId="1" applyFont="1" applyFill="1" applyBorder="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14" fillId="0" borderId="0" xfId="1" applyFont="1" applyFill="1" applyBorder="1" applyAlignment="1" applyProtection="1">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20" fillId="0" borderId="7" xfId="2" applyFont="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18" fillId="5" borderId="11"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29" fillId="0" borderId="0" xfId="2" applyFont="1" applyBorder="1" applyAlignment="1" applyProtection="1">
      <alignment wrapText="1"/>
      <protection locked="0"/>
    </xf>
    <xf numFmtId="0" fontId="2" fillId="0" borderId="0" xfId="2" applyFont="1" applyFill="1" applyBorder="1" applyAlignment="1" applyProtection="1">
      <alignment horizontal="center" vertical="center" wrapText="1"/>
      <protection locked="0"/>
    </xf>
    <xf numFmtId="0" fontId="31" fillId="4" borderId="18" xfId="2" applyFont="1" applyFill="1" applyBorder="1" applyAlignment="1" applyProtection="1">
      <alignment vertical="center" wrapText="1"/>
    </xf>
    <xf numFmtId="0" fontId="16" fillId="3" borderId="19"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1" fillId="6" borderId="20" xfId="2" applyFont="1" applyFill="1" applyBorder="1" applyAlignment="1" applyProtection="1">
      <alignment vertical="center" wrapText="1"/>
    </xf>
    <xf numFmtId="167" fontId="3" fillId="0" borderId="0" xfId="2" applyNumberFormat="1" applyFont="1" applyFill="1" applyBorder="1" applyAlignment="1" applyProtection="1">
      <alignment horizontal="center" vertical="center" wrapText="1"/>
      <protection locked="0"/>
    </xf>
    <xf numFmtId="0" fontId="1" fillId="0" borderId="0" xfId="2" applyFill="1" applyBorder="1" applyProtection="1">
      <protection locked="0"/>
    </xf>
    <xf numFmtId="0" fontId="33" fillId="0" borderId="0" xfId="2" applyFont="1" applyFill="1" applyBorder="1" applyAlignment="1" applyProtection="1">
      <alignment horizontal="center" vertical="center" wrapText="1"/>
      <protection locked="0"/>
    </xf>
    <xf numFmtId="0" fontId="36" fillId="0" borderId="0" xfId="2" applyFont="1" applyFill="1" applyBorder="1" applyAlignment="1" applyProtection="1">
      <alignment horizontal="left" vertical="center"/>
    </xf>
    <xf numFmtId="0" fontId="37" fillId="0" borderId="0" xfId="2" applyFont="1" applyFill="1" applyBorder="1" applyAlignment="1" applyProtection="1">
      <alignment horizontal="center" vertical="center" wrapText="1"/>
    </xf>
    <xf numFmtId="0" fontId="37"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11" xfId="2" applyBorder="1" applyProtection="1">
      <protection locked="0"/>
    </xf>
    <xf numFmtId="0" fontId="1" fillId="0" borderId="23" xfId="2" applyBorder="1" applyProtection="1">
      <protection locked="0"/>
    </xf>
    <xf numFmtId="166" fontId="0" fillId="0" borderId="23" xfId="5" applyNumberFormat="1" applyFont="1" applyBorder="1" applyProtection="1">
      <protection locked="0"/>
    </xf>
    <xf numFmtId="0" fontId="29" fillId="0" borderId="0" xfId="2" applyFont="1" applyBorder="1" applyAlignment="1" applyProtection="1">
      <alignment horizontal="left" vertical="center" wrapText="1"/>
      <protection locked="0"/>
    </xf>
    <xf numFmtId="166" fontId="0" fillId="0" borderId="0" xfId="5" applyNumberFormat="1" applyFont="1" applyProtection="1">
      <protection locked="0"/>
    </xf>
    <xf numFmtId="0" fontId="1" fillId="0" borderId="0" xfId="2" applyAlignment="1" applyProtection="1">
      <protection locked="0"/>
    </xf>
    <xf numFmtId="0" fontId="4" fillId="0" borderId="0" xfId="2" applyFont="1" applyAlignment="1" applyProtection="1">
      <protection locked="0"/>
    </xf>
    <xf numFmtId="0" fontId="34" fillId="2" borderId="10" xfId="2" applyFont="1" applyFill="1" applyBorder="1" applyAlignment="1" applyProtection="1">
      <alignment horizontal="center" vertical="center" wrapText="1"/>
    </xf>
    <xf numFmtId="169" fontId="21" fillId="0" borderId="14" xfId="2" applyNumberFormat="1" applyFont="1" applyFill="1" applyBorder="1" applyAlignment="1" applyProtection="1">
      <alignment horizontal="center" vertical="center" wrapText="1"/>
    </xf>
    <xf numFmtId="169" fontId="21" fillId="0" borderId="10" xfId="2" applyNumberFormat="1" applyFont="1" applyFill="1" applyBorder="1" applyAlignment="1" applyProtection="1">
      <alignment horizontal="center" vertical="center" wrapText="1"/>
    </xf>
    <xf numFmtId="169" fontId="35" fillId="0" borderId="14" xfId="2" applyNumberFormat="1" applyFont="1" applyFill="1" applyBorder="1" applyAlignment="1" applyProtection="1">
      <alignment horizontal="center" vertical="center" wrapText="1"/>
      <protection locked="0"/>
    </xf>
    <xf numFmtId="169" fontId="35" fillId="0" borderId="10" xfId="2" applyNumberFormat="1" applyFont="1" applyFill="1" applyBorder="1" applyAlignment="1" applyProtection="1">
      <alignment horizontal="center" vertical="center" wrapText="1"/>
      <protection locked="0"/>
    </xf>
    <xf numFmtId="169" fontId="3" fillId="0" borderId="14" xfId="2" applyNumberFormat="1" applyFont="1" applyBorder="1" applyProtection="1">
      <protection locked="0"/>
    </xf>
    <xf numFmtId="169" fontId="3" fillId="0" borderId="10" xfId="2" applyNumberFormat="1" applyFont="1" applyBorder="1" applyProtection="1">
      <protection locked="0"/>
    </xf>
    <xf numFmtId="165" fontId="28" fillId="7" borderId="21" xfId="2" applyNumberFormat="1" applyFont="1" applyFill="1" applyBorder="1" applyAlignment="1" applyProtection="1">
      <alignment vertical="center" wrapText="1"/>
    </xf>
    <xf numFmtId="0" fontId="38" fillId="0" borderId="0" xfId="2" applyFont="1" applyProtection="1">
      <protection locked="0"/>
    </xf>
    <xf numFmtId="0" fontId="38" fillId="0" borderId="0" xfId="2" applyFont="1" applyBorder="1" applyAlignment="1" applyProtection="1">
      <protection locked="0"/>
    </xf>
    <xf numFmtId="0" fontId="38" fillId="0" borderId="0" xfId="2" applyFont="1" applyBorder="1" applyProtection="1">
      <protection locked="0"/>
    </xf>
    <xf numFmtId="0" fontId="38" fillId="0" borderId="0" xfId="2" applyFont="1" applyAlignment="1" applyProtection="1">
      <protection locked="0"/>
    </xf>
    <xf numFmtId="0" fontId="23" fillId="0" borderId="0" xfId="2" applyFont="1" applyBorder="1" applyAlignment="1" applyProtection="1">
      <alignment wrapText="1"/>
      <protection locked="0"/>
    </xf>
    <xf numFmtId="0" fontId="34" fillId="2" borderId="22" xfId="2" applyFont="1" applyFill="1" applyBorder="1" applyAlignment="1" applyProtection="1">
      <alignment horizontal="center" vertical="center" wrapText="1"/>
    </xf>
    <xf numFmtId="0" fontId="19" fillId="4" borderId="9" xfId="2" applyFont="1" applyFill="1" applyBorder="1" applyAlignment="1" applyProtection="1">
      <alignment horizontal="left"/>
      <protection locked="0"/>
    </xf>
    <xf numFmtId="0" fontId="1" fillId="0" borderId="23" xfId="2" applyFill="1" applyBorder="1" applyProtection="1">
      <protection locked="0"/>
    </xf>
    <xf numFmtId="0" fontId="33" fillId="8" borderId="9" xfId="2" applyFont="1" applyFill="1" applyBorder="1" applyAlignment="1" applyProtection="1">
      <alignment horizontal="center" vertical="center" wrapText="1"/>
      <protection locked="0"/>
    </xf>
    <xf numFmtId="167" fontId="36" fillId="8" borderId="9" xfId="2" applyNumberFormat="1" applyFont="1" applyFill="1" applyBorder="1" applyAlignment="1" applyProtection="1">
      <alignment horizontal="center" vertical="center" wrapText="1"/>
    </xf>
    <xf numFmtId="167" fontId="36" fillId="8" borderId="12" xfId="2" applyNumberFormat="1" applyFont="1" applyFill="1" applyBorder="1" applyAlignment="1" applyProtection="1">
      <alignment horizontal="center" vertical="center" wrapText="1"/>
    </xf>
    <xf numFmtId="0" fontId="18" fillId="4" borderId="2" xfId="2" applyFont="1" applyFill="1" applyBorder="1" applyAlignment="1" applyProtection="1">
      <alignment horizontal="centerContinuous" vertical="center" wrapText="1"/>
      <protection locked="0"/>
    </xf>
    <xf numFmtId="0" fontId="22" fillId="2" borderId="24" xfId="2" applyFont="1" applyFill="1" applyBorder="1" applyAlignment="1" applyProtection="1">
      <alignment vertical="center" wrapText="1"/>
      <protection locked="0"/>
    </xf>
    <xf numFmtId="0" fontId="24" fillId="2" borderId="27" xfId="2" applyFont="1" applyFill="1" applyBorder="1" applyAlignment="1" applyProtection="1">
      <alignment horizontal="center" vertical="center" wrapText="1"/>
      <protection locked="0"/>
    </xf>
    <xf numFmtId="0" fontId="25" fillId="0" borderId="28" xfId="2" applyFont="1" applyFill="1" applyBorder="1" applyAlignment="1" applyProtection="1">
      <alignment horizontal="centerContinuous" vertical="center" wrapText="1"/>
      <protection locked="0"/>
    </xf>
    <xf numFmtId="0" fontId="26" fillId="0" borderId="28" xfId="2" applyFont="1" applyFill="1" applyBorder="1" applyAlignment="1" applyProtection="1">
      <alignment horizontal="centerContinuous" vertical="center" wrapText="1"/>
      <protection locked="0"/>
    </xf>
    <xf numFmtId="0" fontId="25" fillId="0" borderId="29" xfId="2" applyFont="1" applyFill="1" applyBorder="1" applyAlignment="1" applyProtection="1">
      <alignment horizontal="centerContinuous" vertical="center" wrapText="1"/>
      <protection locked="0"/>
    </xf>
    <xf numFmtId="164" fontId="25" fillId="0" borderId="30" xfId="2" applyNumberFormat="1" applyFont="1" applyFill="1" applyBorder="1" applyAlignment="1" applyProtection="1">
      <alignment horizontal="centerContinuous" vertical="center" wrapText="1"/>
      <protection locked="0"/>
    </xf>
    <xf numFmtId="0" fontId="40" fillId="10" borderId="1" xfId="2" applyFont="1" applyFill="1" applyBorder="1" applyAlignment="1" applyProtection="1">
      <alignment horizontal="right" vertical="center"/>
      <protection locked="0"/>
    </xf>
    <xf numFmtId="0" fontId="40" fillId="10" borderId="2" xfId="2" applyFont="1" applyFill="1" applyBorder="1" applyAlignment="1" applyProtection="1">
      <alignment horizontal="right" vertical="center"/>
      <protection locked="0"/>
    </xf>
    <xf numFmtId="168" fontId="32" fillId="10" borderId="2" xfId="2" applyNumberFormat="1" applyFont="1" applyFill="1" applyBorder="1" applyAlignment="1" applyProtection="1">
      <alignment horizontal="center" vertical="center" wrapText="1"/>
      <protection locked="0"/>
    </xf>
    <xf numFmtId="0" fontId="1" fillId="10" borderId="3" xfId="2" applyFill="1" applyBorder="1" applyProtection="1">
      <protection locked="0"/>
    </xf>
    <xf numFmtId="168" fontId="32" fillId="0" borderId="33" xfId="2" applyNumberFormat="1" applyFont="1" applyFill="1" applyBorder="1" applyAlignment="1" applyProtection="1">
      <alignment horizontal="center" vertical="center" wrapText="1"/>
      <protection locked="0"/>
    </xf>
    <xf numFmtId="168" fontId="32" fillId="0" borderId="31" xfId="2" applyNumberFormat="1" applyFont="1" applyFill="1" applyBorder="1" applyAlignment="1" applyProtection="1">
      <alignment horizontal="center" vertical="center" wrapText="1"/>
      <protection locked="0"/>
    </xf>
    <xf numFmtId="167" fontId="36" fillId="0" borderId="34" xfId="2" applyNumberFormat="1" applyFont="1" applyFill="1" applyBorder="1" applyAlignment="1" applyProtection="1">
      <alignment horizontal="center" vertical="center" wrapText="1"/>
    </xf>
    <xf numFmtId="0" fontId="40" fillId="0" borderId="0" xfId="2" applyFont="1" applyBorder="1" applyAlignment="1" applyProtection="1">
      <alignment horizontal="right" vertical="center"/>
      <protection locked="0"/>
    </xf>
    <xf numFmtId="0" fontId="1" fillId="0" borderId="0" xfId="6" applyProtection="1">
      <protection locked="0"/>
    </xf>
    <xf numFmtId="0" fontId="4" fillId="0" borderId="0" xfId="6" applyFont="1" applyProtection="1">
      <protection locked="0"/>
    </xf>
    <xf numFmtId="0" fontId="38" fillId="0" borderId="0" xfId="6" applyFont="1" applyProtection="1">
      <protection locked="0"/>
    </xf>
    <xf numFmtId="0" fontId="1" fillId="0" borderId="7" xfId="6" applyBorder="1" applyProtection="1">
      <protection locked="0"/>
    </xf>
    <xf numFmtId="0" fontId="43" fillId="0" borderId="0" xfId="6" applyFont="1" applyProtection="1">
      <protection locked="0"/>
    </xf>
    <xf numFmtId="0" fontId="42" fillId="3" borderId="0" xfId="6" applyFont="1" applyFill="1" applyAlignment="1" applyProtection="1">
      <alignment horizontal="left" vertical="center" wrapText="1"/>
      <protection locked="0"/>
    </xf>
    <xf numFmtId="0" fontId="47" fillId="0" borderId="0" xfId="6" applyFont="1" applyAlignment="1">
      <alignment vertical="center"/>
    </xf>
    <xf numFmtId="170" fontId="47" fillId="0" borderId="0" xfId="6" applyNumberFormat="1" applyFont="1" applyAlignment="1" applyProtection="1">
      <alignment horizontal="center" vertical="center" wrapText="1"/>
      <protection locked="0"/>
    </xf>
    <xf numFmtId="168" fontId="32" fillId="0" borderId="52" xfId="2" applyNumberFormat="1" applyFont="1" applyFill="1" applyBorder="1" applyAlignment="1" applyProtection="1">
      <alignment horizontal="center" vertical="center" wrapText="1"/>
      <protection locked="0"/>
    </xf>
    <xf numFmtId="167" fontId="36" fillId="0" borderId="53" xfId="2" applyNumberFormat="1" applyFont="1" applyFill="1" applyBorder="1" applyAlignment="1" applyProtection="1">
      <alignment horizontal="center" vertical="center" wrapText="1"/>
    </xf>
    <xf numFmtId="0" fontId="18" fillId="5" borderId="4" xfId="2" applyFont="1" applyFill="1" applyBorder="1" applyProtection="1">
      <protection locked="0"/>
    </xf>
    <xf numFmtId="0" fontId="19" fillId="4" borderId="6" xfId="2" applyFont="1" applyFill="1" applyBorder="1" applyAlignment="1" applyProtection="1">
      <alignment horizontal="center"/>
      <protection locked="0"/>
    </xf>
    <xf numFmtId="0" fontId="19" fillId="4" borderId="12" xfId="2" applyFont="1" applyFill="1" applyBorder="1" applyAlignment="1" applyProtection="1">
      <alignment horizontal="left"/>
      <protection locked="0"/>
    </xf>
    <xf numFmtId="0" fontId="24" fillId="2" borderId="4" xfId="2" applyFont="1" applyFill="1" applyBorder="1" applyAlignment="1" applyProtection="1">
      <alignment horizontal="center" vertical="center" wrapText="1"/>
      <protection locked="0"/>
    </xf>
    <xf numFmtId="0" fontId="24" fillId="2" borderId="32" xfId="2" applyFont="1" applyFill="1" applyBorder="1" applyAlignment="1" applyProtection="1">
      <alignment horizontal="center" vertical="center" wrapText="1"/>
      <protection locked="0"/>
    </xf>
    <xf numFmtId="0" fontId="50" fillId="0" borderId="54" xfId="6" applyFont="1" applyBorder="1" applyAlignment="1">
      <alignment vertical="center" wrapText="1"/>
    </xf>
    <xf numFmtId="0" fontId="34" fillId="2" borderId="55" xfId="6" applyFont="1" applyFill="1" applyBorder="1" applyAlignment="1">
      <alignment horizontal="center" vertical="center" wrapText="1"/>
    </xf>
    <xf numFmtId="0" fontId="34" fillId="2" borderId="56" xfId="6" applyFont="1" applyFill="1" applyBorder="1" applyAlignment="1">
      <alignment horizontal="center" vertical="center" wrapText="1"/>
    </xf>
    <xf numFmtId="170" fontId="51" fillId="8" borderId="10" xfId="6" applyNumberFormat="1" applyFont="1" applyFill="1" applyBorder="1" applyAlignment="1" applyProtection="1">
      <alignment horizontal="center" vertical="center" wrapText="1"/>
      <protection locked="0"/>
    </xf>
    <xf numFmtId="170" fontId="51" fillId="8" borderId="58" xfId="6" applyNumberFormat="1" applyFont="1" applyFill="1" applyBorder="1" applyAlignment="1" applyProtection="1">
      <alignment horizontal="center" vertical="center" wrapText="1"/>
      <protection locked="0"/>
    </xf>
    <xf numFmtId="0" fontId="34" fillId="2" borderId="57" xfId="6" applyFont="1" applyFill="1" applyBorder="1" applyAlignment="1">
      <alignment horizontal="left" vertical="center" wrapText="1"/>
    </xf>
    <xf numFmtId="0" fontId="34" fillId="2" borderId="16" xfId="6" applyFont="1" applyFill="1" applyBorder="1" applyAlignment="1">
      <alignment horizontal="left" vertical="center" wrapText="1"/>
    </xf>
    <xf numFmtId="170" fontId="28" fillId="11" borderId="10" xfId="6" applyNumberFormat="1" applyFont="1" applyFill="1" applyBorder="1" applyAlignment="1" applyProtection="1">
      <alignment horizontal="center" vertical="center" wrapText="1"/>
      <protection locked="0"/>
    </xf>
    <xf numFmtId="170" fontId="28" fillId="8" borderId="58" xfId="6" applyNumberFormat="1" applyFont="1" applyFill="1" applyBorder="1" applyAlignment="1" applyProtection="1">
      <alignment horizontal="center" vertical="center" wrapText="1"/>
      <protection locked="0"/>
    </xf>
    <xf numFmtId="170" fontId="52" fillId="15" borderId="59" xfId="6" applyNumberFormat="1" applyFont="1" applyFill="1" applyBorder="1" applyAlignment="1" applyProtection="1">
      <alignment horizontal="center" vertical="center" wrapText="1"/>
      <protection locked="0"/>
    </xf>
    <xf numFmtId="170" fontId="53" fillId="15" borderId="60" xfId="6" applyNumberFormat="1" applyFont="1" applyFill="1" applyBorder="1" applyAlignment="1" applyProtection="1">
      <alignment horizontal="center" vertical="center" wrapText="1"/>
      <protection locked="0"/>
    </xf>
    <xf numFmtId="170" fontId="28" fillId="4" borderId="10" xfId="6" applyNumberFormat="1" applyFont="1" applyFill="1" applyBorder="1" applyAlignment="1" applyProtection="1">
      <alignment horizontal="center" vertical="center" wrapText="1"/>
      <protection locked="0"/>
    </xf>
    <xf numFmtId="170" fontId="28" fillId="14" borderId="10" xfId="6" applyNumberFormat="1" applyFont="1" applyFill="1" applyBorder="1" applyAlignment="1" applyProtection="1">
      <alignment horizontal="center" vertical="center" wrapText="1"/>
      <protection locked="0"/>
    </xf>
    <xf numFmtId="168" fontId="32" fillId="0" borderId="61" xfId="2" applyNumberFormat="1" applyFont="1" applyFill="1" applyBorder="1" applyAlignment="1" applyProtection="1">
      <alignment horizontal="center" vertical="center" wrapText="1"/>
      <protection locked="0"/>
    </xf>
    <xf numFmtId="0" fontId="31" fillId="4" borderId="63" xfId="2" applyFont="1" applyFill="1" applyBorder="1" applyAlignment="1" applyProtection="1">
      <alignment vertical="center" wrapText="1"/>
    </xf>
    <xf numFmtId="0" fontId="16" fillId="3" borderId="64" xfId="2" applyFont="1" applyFill="1" applyBorder="1" applyAlignment="1" applyProtection="1">
      <alignment horizontal="center" vertical="center" wrapText="1"/>
    </xf>
    <xf numFmtId="0" fontId="31" fillId="6" borderId="71" xfId="2" applyFont="1" applyFill="1" applyBorder="1" applyAlignment="1" applyProtection="1">
      <alignment vertical="center" wrapText="1"/>
    </xf>
    <xf numFmtId="165" fontId="28" fillId="7" borderId="72" xfId="2" applyNumberFormat="1" applyFont="1" applyFill="1" applyBorder="1" applyAlignment="1" applyProtection="1">
      <alignment vertical="center" wrapText="1"/>
    </xf>
    <xf numFmtId="171" fontId="47" fillId="0" borderId="49" xfId="6" applyNumberFormat="1" applyFont="1" applyBorder="1" applyAlignment="1" applyProtection="1">
      <alignment horizontal="center" vertical="center" wrapText="1"/>
      <protection locked="0"/>
    </xf>
    <xf numFmtId="171" fontId="47" fillId="0" borderId="42" xfId="6" applyNumberFormat="1" applyFont="1" applyBorder="1" applyAlignment="1" applyProtection="1">
      <alignment horizontal="center" vertical="center" wrapText="1"/>
      <protection locked="0"/>
    </xf>
    <xf numFmtId="0" fontId="46" fillId="4" borderId="50" xfId="6" applyFont="1" applyFill="1" applyBorder="1" applyAlignment="1">
      <alignment horizontal="left" vertical="center" wrapText="1"/>
    </xf>
    <xf numFmtId="0" fontId="46" fillId="4" borderId="43" xfId="6" applyFont="1" applyFill="1" applyBorder="1" applyAlignment="1">
      <alignment horizontal="left" vertical="center" wrapText="1"/>
    </xf>
    <xf numFmtId="171" fontId="46" fillId="0" borderId="21" xfId="6" applyNumberFormat="1" applyFont="1" applyBorder="1" applyAlignment="1" applyProtection="1">
      <alignment horizontal="center" vertical="center" wrapText="1"/>
      <protection locked="0"/>
    </xf>
    <xf numFmtId="171" fontId="46" fillId="0" borderId="39" xfId="6" applyNumberFormat="1" applyFont="1" applyBorder="1" applyAlignment="1" applyProtection="1">
      <alignment horizontal="center" vertical="center" wrapText="1"/>
      <protection locked="0"/>
    </xf>
    <xf numFmtId="0" fontId="46" fillId="4" borderId="18" xfId="6" applyFont="1" applyFill="1" applyBorder="1" applyAlignment="1">
      <alignment horizontal="left" vertical="center" wrapText="1"/>
    </xf>
    <xf numFmtId="0" fontId="46" fillId="4" borderId="49" xfId="6" applyFont="1" applyFill="1" applyBorder="1" applyAlignment="1">
      <alignment horizontal="left" vertical="center"/>
    </xf>
    <xf numFmtId="0" fontId="41" fillId="13" borderId="0" xfId="6" applyFont="1" applyFill="1" applyAlignment="1" applyProtection="1">
      <alignment horizontal="center" vertical="center" wrapText="1"/>
      <protection locked="0"/>
    </xf>
    <xf numFmtId="0" fontId="44" fillId="2" borderId="7" xfId="6" applyFont="1" applyFill="1" applyBorder="1" applyAlignment="1" applyProtection="1">
      <alignment horizontal="center" vertical="center" wrapText="1"/>
      <protection locked="0"/>
    </xf>
    <xf numFmtId="0" fontId="44" fillId="2" borderId="0" xfId="6" applyFont="1" applyFill="1" applyBorder="1" applyAlignment="1" applyProtection="1">
      <alignment horizontal="center" vertical="center" wrapText="1"/>
      <protection locked="0"/>
    </xf>
    <xf numFmtId="0" fontId="45" fillId="2" borderId="46" xfId="6" applyFont="1" applyFill="1" applyBorder="1" applyAlignment="1" applyProtection="1">
      <alignment horizontal="center" vertical="center" wrapText="1"/>
      <protection locked="0"/>
    </xf>
    <xf numFmtId="0" fontId="45" fillId="2" borderId="0" xfId="6" applyFont="1" applyFill="1" applyBorder="1" applyAlignment="1" applyProtection="1">
      <alignment horizontal="center" vertical="center" wrapText="1"/>
      <protection locked="0"/>
    </xf>
    <xf numFmtId="0" fontId="45" fillId="2" borderId="47" xfId="6" applyFont="1" applyFill="1" applyBorder="1" applyAlignment="1">
      <alignment horizontal="left" vertical="center" wrapText="1"/>
    </xf>
    <xf numFmtId="0" fontId="45" fillId="2" borderId="48" xfId="6" applyFont="1" applyFill="1" applyBorder="1" applyAlignment="1">
      <alignment horizontal="left" vertical="center"/>
    </xf>
    <xf numFmtId="167" fontId="48" fillId="11" borderId="51" xfId="6" applyNumberFormat="1" applyFont="1" applyFill="1" applyBorder="1" applyAlignment="1" applyProtection="1">
      <alignment horizontal="center" vertical="center" wrapText="1"/>
      <protection locked="0"/>
    </xf>
    <xf numFmtId="167" fontId="48" fillId="11" borderId="35" xfId="6" applyNumberFormat="1" applyFont="1" applyFill="1" applyBorder="1" applyAlignment="1" applyProtection="1">
      <alignment horizontal="center" vertical="center" wrapText="1"/>
      <protection locked="0"/>
    </xf>
    <xf numFmtId="0" fontId="49" fillId="9" borderId="38" xfId="6" applyFont="1" applyFill="1" applyBorder="1" applyAlignment="1" applyProtection="1">
      <alignment horizontal="center" vertical="center"/>
      <protection locked="0"/>
    </xf>
    <xf numFmtId="0" fontId="49" fillId="9" borderId="36" xfId="6" applyFont="1" applyFill="1" applyBorder="1" applyAlignment="1" applyProtection="1">
      <alignment horizontal="center" vertical="center"/>
      <protection locked="0"/>
    </xf>
    <xf numFmtId="0" fontId="49" fillId="9" borderId="35" xfId="6" applyFont="1" applyFill="1" applyBorder="1" applyAlignment="1" applyProtection="1">
      <alignment horizontal="center" vertical="center"/>
      <protection locked="0"/>
    </xf>
    <xf numFmtId="0" fontId="46" fillId="4" borderId="45" xfId="6" applyFont="1" applyFill="1" applyBorder="1" applyAlignment="1">
      <alignment horizontal="left" vertical="center" wrapText="1"/>
    </xf>
    <xf numFmtId="0" fontId="46" fillId="4" borderId="44" xfId="6" applyFont="1" applyFill="1" applyBorder="1" applyAlignment="1">
      <alignment horizontal="left" vertical="center"/>
    </xf>
    <xf numFmtId="0" fontId="46" fillId="4" borderId="41" xfId="6" applyFont="1" applyFill="1" applyBorder="1" applyAlignment="1">
      <alignment horizontal="left" vertical="center" wrapText="1"/>
    </xf>
    <xf numFmtId="0" fontId="46" fillId="4" borderId="40" xfId="6" applyFont="1" applyFill="1" applyBorder="1" applyAlignment="1">
      <alignment horizontal="left" vertical="center" wrapText="1"/>
    </xf>
    <xf numFmtId="0" fontId="46" fillId="4" borderId="38" xfId="6" applyFont="1" applyFill="1" applyBorder="1" applyAlignment="1">
      <alignment horizontal="left" vertical="center" wrapText="1"/>
    </xf>
    <xf numFmtId="0" fontId="46" fillId="4" borderId="37" xfId="6" applyFont="1" applyFill="1" applyBorder="1" applyAlignment="1">
      <alignment horizontal="left" vertical="center" wrapText="1"/>
    </xf>
    <xf numFmtId="0" fontId="46" fillId="4" borderId="38" xfId="6" applyFont="1" applyFill="1" applyBorder="1" applyAlignment="1">
      <alignment horizontal="center" vertical="center" wrapText="1"/>
    </xf>
    <xf numFmtId="0" fontId="46" fillId="4" borderId="36" xfId="6" applyFont="1" applyFill="1" applyBorder="1" applyAlignment="1">
      <alignment horizontal="center" vertical="center" wrapText="1"/>
    </xf>
    <xf numFmtId="167" fontId="47" fillId="12" borderId="21" xfId="6" applyNumberFormat="1" applyFont="1" applyFill="1" applyBorder="1" applyAlignment="1" applyProtection="1">
      <alignment horizontal="center" vertical="center" wrapText="1"/>
      <protection locked="0"/>
    </xf>
    <xf numFmtId="167" fontId="47" fillId="12" borderId="39" xfId="6" applyNumberFormat="1" applyFont="1" applyFill="1" applyBorder="1" applyAlignment="1" applyProtection="1">
      <alignment horizontal="center" vertical="center" wrapText="1"/>
      <protection locked="0"/>
    </xf>
    <xf numFmtId="0" fontId="40" fillId="0" borderId="61" xfId="2" applyFont="1" applyBorder="1" applyAlignment="1" applyProtection="1">
      <alignment horizontal="right" vertical="center"/>
      <protection locked="0"/>
    </xf>
    <xf numFmtId="0" fontId="21" fillId="4" borderId="15" xfId="2" applyFont="1" applyFill="1" applyBorder="1" applyAlignment="1" applyProtection="1">
      <alignment horizontal="left" vertical="center"/>
    </xf>
    <xf numFmtId="0" fontId="21" fillId="4" borderId="26" xfId="2" applyFont="1" applyFill="1" applyBorder="1" applyAlignment="1" applyProtection="1">
      <alignment horizontal="left" vertical="center"/>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21" fillId="4" borderId="13" xfId="2" applyFont="1" applyFill="1" applyBorder="1" applyAlignment="1" applyProtection="1">
      <alignment vertical="center"/>
    </xf>
    <xf numFmtId="0" fontId="21" fillId="4" borderId="25" xfId="2" applyFont="1" applyFill="1" applyBorder="1" applyAlignment="1" applyProtection="1">
      <alignment vertical="center"/>
    </xf>
    <xf numFmtId="0" fontId="21" fillId="4" borderId="15" xfId="2" applyFont="1" applyFill="1" applyBorder="1" applyAlignment="1" applyProtection="1">
      <alignment horizontal="left" vertical="center" wrapText="1"/>
    </xf>
    <xf numFmtId="0" fontId="21" fillId="4" borderId="26" xfId="2" applyFont="1" applyFill="1" applyBorder="1" applyAlignment="1" applyProtection="1">
      <alignment horizontal="left" vertical="center" wrapText="1"/>
    </xf>
    <xf numFmtId="0" fontId="34" fillId="2" borderId="22" xfId="2" applyFont="1" applyFill="1" applyBorder="1" applyAlignment="1" applyProtection="1">
      <alignment horizontal="center" vertical="center" wrapText="1"/>
    </xf>
    <xf numFmtId="0" fontId="3" fillId="0" borderId="65" xfId="2" applyFont="1" applyFill="1" applyBorder="1" applyAlignment="1" applyProtection="1">
      <alignment horizontal="center" vertical="center"/>
      <protection locked="0"/>
    </xf>
    <xf numFmtId="0" fontId="3" fillId="0" borderId="73" xfId="2" applyFont="1" applyFill="1" applyBorder="1" applyAlignment="1" applyProtection="1">
      <alignment horizontal="center" vertical="center"/>
      <protection locked="0"/>
    </xf>
    <xf numFmtId="0" fontId="40" fillId="0" borderId="31" xfId="2" applyFont="1" applyBorder="1" applyAlignment="1" applyProtection="1">
      <alignment horizontal="right" vertical="center"/>
      <protection locked="0"/>
    </xf>
    <xf numFmtId="0" fontId="40" fillId="0" borderId="33" xfId="2" applyFont="1" applyBorder="1" applyAlignment="1" applyProtection="1">
      <alignment horizontal="right" vertical="center"/>
      <protection locked="0"/>
    </xf>
    <xf numFmtId="0" fontId="17" fillId="9" borderId="4" xfId="2" applyFont="1" applyFill="1" applyBorder="1" applyAlignment="1" applyProtection="1">
      <alignment horizontal="center" vertical="center" wrapText="1"/>
      <protection locked="0"/>
    </xf>
    <xf numFmtId="0" fontId="17" fillId="9" borderId="6" xfId="2" applyFont="1" applyFill="1" applyBorder="1" applyAlignment="1" applyProtection="1">
      <alignment horizontal="center" vertical="center" wrapText="1"/>
      <protection locked="0"/>
    </xf>
    <xf numFmtId="0" fontId="30" fillId="0" borderId="62" xfId="2" applyFont="1" applyFill="1" applyBorder="1" applyAlignment="1" applyProtection="1">
      <alignment horizontal="center" vertical="center" wrapText="1"/>
    </xf>
    <xf numFmtId="0" fontId="16" fillId="0" borderId="70" xfId="2" applyFont="1" applyFill="1" applyBorder="1" applyAlignment="1" applyProtection="1">
      <alignment horizontal="center" vertical="center" wrapText="1"/>
    </xf>
    <xf numFmtId="0" fontId="40" fillId="0" borderId="52" xfId="2" applyFont="1" applyBorder="1" applyAlignment="1" applyProtection="1">
      <alignment horizontal="right" vertical="center"/>
      <protection locked="0"/>
    </xf>
    <xf numFmtId="0" fontId="7" fillId="0" borderId="2" xfId="1" applyFont="1" applyBorder="1" applyAlignment="1">
      <alignment horizontal="center" vertical="center" wrapText="1"/>
    </xf>
    <xf numFmtId="0" fontId="9" fillId="0" borderId="5" xfId="1" applyFont="1" applyFill="1" applyBorder="1" applyAlignment="1" applyProtection="1">
      <alignment horizontal="center" vertical="center" wrapText="1"/>
      <protection locked="0"/>
    </xf>
    <xf numFmtId="0" fontId="9" fillId="0" borderId="6" xfId="1" applyFont="1" applyFill="1" applyBorder="1" applyAlignment="1" applyProtection="1">
      <alignment horizontal="center" vertical="center" wrapText="1"/>
      <protection locked="0"/>
    </xf>
    <xf numFmtId="0" fontId="3" fillId="0" borderId="67" xfId="2" applyFont="1" applyFill="1" applyBorder="1" applyAlignment="1" applyProtection="1">
      <alignment horizontal="center" vertical="center"/>
      <protection locked="0"/>
    </xf>
    <xf numFmtId="0" fontId="3" fillId="0" borderId="69" xfId="2" applyFont="1" applyFill="1" applyBorder="1" applyAlignment="1" applyProtection="1">
      <alignment horizontal="center" vertical="center"/>
      <protection locked="0"/>
    </xf>
    <xf numFmtId="0" fontId="21" fillId="4" borderId="16" xfId="2" applyFont="1" applyFill="1" applyBorder="1" applyAlignment="1" applyProtection="1">
      <alignment vertical="center" wrapText="1"/>
    </xf>
    <xf numFmtId="0" fontId="21" fillId="4" borderId="17" xfId="2" applyFont="1" applyFill="1" applyBorder="1" applyAlignment="1" applyProtection="1">
      <alignment vertical="center" wrapText="1"/>
    </xf>
    <xf numFmtId="0" fontId="29" fillId="0" borderId="0" xfId="2" applyFont="1" applyBorder="1" applyAlignment="1" applyProtection="1">
      <alignment horizontal="left" wrapText="1"/>
      <protection locked="0"/>
    </xf>
    <xf numFmtId="0" fontId="16" fillId="0" borderId="66" xfId="2" applyFont="1" applyFill="1" applyBorder="1" applyAlignment="1" applyProtection="1">
      <alignment horizontal="center" vertical="center" wrapText="1"/>
    </xf>
    <xf numFmtId="0" fontId="30" fillId="0" borderId="68" xfId="2" applyFont="1" applyFill="1" applyBorder="1" applyAlignment="1" applyProtection="1">
      <alignment horizontal="center" vertical="center" wrapText="1"/>
    </xf>
  </cellXfs>
  <cellStyles count="7">
    <cellStyle name="Monétaire 2" xfId="3" xr:uid="{00000000-0005-0000-0000-000000000000}"/>
    <cellStyle name="Normal" xfId="0" builtinId="0"/>
    <cellStyle name="Normal 2" xfId="1" xr:uid="{00000000-0005-0000-0000-000002000000}"/>
    <cellStyle name="Normal 3" xfId="2" xr:uid="{00000000-0005-0000-0000-000003000000}"/>
    <cellStyle name="Normal 3 5" xfId="6" xr:uid="{D860A35C-1605-4EE4-823F-F3C8B4EF0A28}"/>
    <cellStyle name="Pourcentage 2" xfId="4" xr:uid="{00000000-0005-0000-0000-000005000000}"/>
    <cellStyle name="Pourcentage 2 2" xfId="5" xr:uid="{00000000-0005-0000-0000-00000600000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200-000002000000}"/>
            </a:ext>
          </a:extLst>
        </xdr:cNvPr>
        <xdr:cNvSpPr txBox="1"/>
      </xdr:nvSpPr>
      <xdr:spPr>
        <a:xfrm>
          <a:off x="32223075" y="7705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editAs="oneCell">
    <xdr:from>
      <xdr:col>1</xdr:col>
      <xdr:colOff>143540</xdr:colOff>
      <xdr:row>1</xdr:row>
      <xdr:rowOff>604205</xdr:rowOff>
    </xdr:from>
    <xdr:to>
      <xdr:col>2</xdr:col>
      <xdr:colOff>2646864</xdr:colOff>
      <xdr:row>1</xdr:row>
      <xdr:rowOff>2005853</xdr:rowOff>
    </xdr:to>
    <xdr:pic>
      <xdr:nvPicPr>
        <xdr:cNvPr id="4" name="Imag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334040" y="817117"/>
          <a:ext cx="2660206" cy="1401648"/>
        </a:xfrm>
        <a:prstGeom prst="rect">
          <a:avLst/>
        </a:prstGeom>
      </xdr:spPr>
    </xdr:pic>
    <xdr:clientData/>
  </xdr:twoCellAnchor>
  <xdr:twoCellAnchor>
    <xdr:from>
      <xdr:col>5</xdr:col>
      <xdr:colOff>0</xdr:colOff>
      <xdr:row>18</xdr:row>
      <xdr:rowOff>231310</xdr:rowOff>
    </xdr:from>
    <xdr:to>
      <xdr:col>6</xdr:col>
      <xdr:colOff>1691459</xdr:colOff>
      <xdr:row>19</xdr:row>
      <xdr:rowOff>433710</xdr:rowOff>
    </xdr:to>
    <xdr:sp macro="" textlink="">
      <xdr:nvSpPr>
        <xdr:cNvPr id="5" name="Rectangle 4">
          <a:extLst>
            <a:ext uri="{FF2B5EF4-FFF2-40B4-BE49-F238E27FC236}">
              <a16:creationId xmlns:a16="http://schemas.microsoft.com/office/drawing/2014/main" id="{00000000-0008-0000-0200-000005000000}"/>
            </a:ext>
          </a:extLst>
        </xdr:cNvPr>
        <xdr:cNvSpPr/>
      </xdr:nvSpPr>
      <xdr:spPr>
        <a:xfrm>
          <a:off x="23842768" y="9137185"/>
          <a:ext cx="10014616" cy="735800"/>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3</xdr:col>
      <xdr:colOff>3157750</xdr:colOff>
      <xdr:row>7</xdr:row>
      <xdr:rowOff>18723</xdr:rowOff>
    </xdr:from>
    <xdr:to>
      <xdr:col>6</xdr:col>
      <xdr:colOff>1363272</xdr:colOff>
      <xdr:row>9</xdr:row>
      <xdr:rowOff>130990</xdr:rowOff>
    </xdr:to>
    <xdr:sp macro="" textlink="">
      <xdr:nvSpPr>
        <xdr:cNvPr id="10" name="Rectangle 9">
          <a:extLst>
            <a:ext uri="{FF2B5EF4-FFF2-40B4-BE49-F238E27FC236}">
              <a16:creationId xmlns:a16="http://schemas.microsoft.com/office/drawing/2014/main" id="{00000000-0008-0000-0200-00000A000000}"/>
            </a:ext>
          </a:extLst>
        </xdr:cNvPr>
        <xdr:cNvSpPr/>
      </xdr:nvSpPr>
      <xdr:spPr>
        <a:xfrm>
          <a:off x="5300875" y="5314623"/>
          <a:ext cx="6206522" cy="664717"/>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1618413</xdr:colOff>
      <xdr:row>12</xdr:row>
      <xdr:rowOff>179978</xdr:rowOff>
    </xdr:from>
    <xdr:to>
      <xdr:col>10</xdr:col>
      <xdr:colOff>33619</xdr:colOff>
      <xdr:row>15</xdr:row>
      <xdr:rowOff>19374</xdr:rowOff>
    </xdr:to>
    <xdr:sp macro="" textlink="">
      <xdr:nvSpPr>
        <xdr:cNvPr id="11" name="Rectangle 10">
          <a:extLst>
            <a:ext uri="{FF2B5EF4-FFF2-40B4-BE49-F238E27FC236}">
              <a16:creationId xmlns:a16="http://schemas.microsoft.com/office/drawing/2014/main" id="{00000000-0008-0000-0200-00000B000000}"/>
            </a:ext>
          </a:extLst>
        </xdr:cNvPr>
        <xdr:cNvSpPr/>
      </xdr:nvSpPr>
      <xdr:spPr>
        <a:xfrm>
          <a:off x="7826472" y="6556125"/>
          <a:ext cx="7503176" cy="679837"/>
        </a:xfrm>
        <a:prstGeom prst="wedgeRectCallout">
          <a:avLst>
            <a:gd name="adj1" fmla="val -42687"/>
            <a:gd name="adj2" fmla="val 1230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twoCellAnchor>
    <xdr:from>
      <xdr:col>0</xdr:col>
      <xdr:colOff>0</xdr:colOff>
      <xdr:row>14</xdr:row>
      <xdr:rowOff>185581</xdr:rowOff>
    </xdr:from>
    <xdr:to>
      <xdr:col>4</xdr:col>
      <xdr:colOff>515471</xdr:colOff>
      <xdr:row>16</xdr:row>
      <xdr:rowOff>369794</xdr:rowOff>
    </xdr:to>
    <xdr:sp macro="" textlink="">
      <xdr:nvSpPr>
        <xdr:cNvPr id="12" name="Rectangle 11">
          <a:extLst>
            <a:ext uri="{FF2B5EF4-FFF2-40B4-BE49-F238E27FC236}">
              <a16:creationId xmlns:a16="http://schemas.microsoft.com/office/drawing/2014/main" id="{00000000-0008-0000-0200-00000C000000}"/>
            </a:ext>
          </a:extLst>
        </xdr:cNvPr>
        <xdr:cNvSpPr/>
      </xdr:nvSpPr>
      <xdr:spPr>
        <a:xfrm>
          <a:off x="0" y="7749552"/>
          <a:ext cx="6723530" cy="666066"/>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p>
        <a:p>
          <a:pPr algn="l"/>
          <a:r>
            <a:rPr lang="fr-FR" sz="1600" b="1" baseline="0">
              <a:solidFill>
                <a:schemeClr val="accent4"/>
              </a:solidFill>
              <a:latin typeface="Roboto Bold" panose="02000000000000000000" pitchFamily="2" charset="0"/>
              <a:ea typeface="Roboto Bold" panose="02000000000000000000" pitchFamily="2" charset="0"/>
            </a:rPr>
            <a:t>Ne pas remplir les cases de profils inutiles </a:t>
          </a:r>
        </a:p>
        <a:p>
          <a:pPr algn="l"/>
          <a:endParaRPr lang="fr-FR" sz="1600" b="1" baseline="0">
            <a:solidFill>
              <a:schemeClr val="bg1"/>
            </a:solidFill>
            <a:latin typeface="Roboto Bold" panose="02000000000000000000" pitchFamily="2" charset="0"/>
            <a:ea typeface="Roboto Bold" panose="02000000000000000000" pitchFamily="2" charset="0"/>
          </a:endParaRPr>
        </a:p>
        <a:p>
          <a:pPr algn="l"/>
          <a:endParaRPr lang="fr-FR" sz="1600" b="1" baseline="0">
            <a:solidFill>
              <a:schemeClr val="bg1"/>
            </a:solidFill>
            <a:latin typeface="Roboto Bold" panose="02000000000000000000" pitchFamily="2" charset="0"/>
            <a:ea typeface="Roboto Bold" panose="02000000000000000000" pitchFamily="2" charset="0"/>
          </a:endParaRPr>
        </a:p>
        <a:p>
          <a:pPr algn="l"/>
          <a:endParaRPr lang="fr-FR" sz="1200" b="1" baseline="0">
            <a:solidFill>
              <a:schemeClr val="bg1"/>
            </a:solidFill>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Frparnet29\m&#233;tiers\SGN\_Achats\2025\1%20-%20Passation%20de%20march&#233;\SDD\SDD\EGI\EGI-2025-0335%20Faisabilit&#233;%20Kirguli%20r&#233;seau%20Chaleur\3%20DCE%20publi&#233;\EGI-2025-0335%20Annexe%20financi&#232;re.xlsx" TargetMode="External"/><Relationship Id="rId1" Type="http://schemas.openxmlformats.org/officeDocument/2006/relationships/externalLinkPath" Target="/SGN/_Achats/2025/1%20-%20Passation%20de%20march&#233;/SDD/SDD/EGI/EGI-2025-0335%20Faisabilit&#233;%20Kirguli%20r&#233;seau%20Chaleur/3%20DCE%20publi&#233;/EGI-2025-0335%20Annexe%20financi&#232;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GI-2025-0335 DPGFTranche Ferme"/>
      <sheetName val="EGI-2025-0335 Tranche OPT1"/>
      <sheetName val="EGI-2025-0335 Tranche OPT2"/>
      <sheetName val="EGI-2025-0335 Tranche OPT3"/>
      <sheetName val="EGI-2025-0335 Tranche OPT4"/>
      <sheetName val="EGI-2025-0335 Stynhèse"/>
    </sheetNames>
    <sheetDataSet>
      <sheetData sheetId="0" refreshError="1"/>
      <sheetData sheetId="1" refreshError="1"/>
      <sheetData sheetId="2" refreshError="1"/>
      <sheetData sheetId="3" refreshError="1"/>
      <sheetData sheetId="4">
        <row r="18">
          <cell r="E18" t="str">
            <v>PROFIL 1</v>
          </cell>
        </row>
      </sheetData>
      <sheetData sheetId="5"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08"/>
  <sheetViews>
    <sheetView showGridLines="0" tabSelected="1" topLeftCell="A32" zoomScale="85" zoomScaleNormal="85" zoomScaleSheetLayoutView="55" zoomScalePageLayoutView="70" workbookViewId="0">
      <selection activeCell="G43" sqref="G43"/>
    </sheetView>
  </sheetViews>
  <sheetFormatPr baseColWidth="10" defaultColWidth="11.140625" defaultRowHeight="17.100000000000001" customHeight="1" x14ac:dyDescent="0.25"/>
  <cols>
    <col min="1" max="1" width="2.85546875" style="3" customWidth="1"/>
    <col min="2" max="2" width="2.42578125" style="3" customWidth="1"/>
    <col min="3" max="3" width="40.5703125" style="3" customWidth="1"/>
    <col min="4" max="4" width="47.42578125" style="3" customWidth="1"/>
    <col min="5" max="5" width="34.5703125" style="3" customWidth="1"/>
    <col min="6" max="6" width="47.5703125" style="3" customWidth="1"/>
    <col min="7" max="7" width="38.140625" style="3" customWidth="1"/>
    <col min="8" max="8" width="3.42578125" style="3" customWidth="1"/>
    <col min="9" max="13" width="11.140625" style="3"/>
    <col min="14" max="14" width="11.140625" style="4"/>
    <col min="15" max="15" width="1.5703125" style="55" customWidth="1"/>
    <col min="16" max="16" width="25.42578125" style="4" customWidth="1"/>
    <col min="17" max="20" width="11.140625" style="4"/>
    <col min="21" max="16384" width="11.140625" style="3"/>
  </cols>
  <sheetData>
    <row r="1" spans="1:20" ht="17.100000000000001" customHeight="1" thickBot="1" x14ac:dyDescent="0.3">
      <c r="A1" s="1"/>
      <c r="B1" s="2"/>
      <c r="C1" s="2"/>
      <c r="D1" s="2"/>
      <c r="E1" s="2"/>
      <c r="F1" s="2"/>
      <c r="G1" s="2"/>
    </row>
    <row r="2" spans="1:20" ht="176.25" customHeight="1" thickBot="1" x14ac:dyDescent="0.3">
      <c r="A2" s="1"/>
      <c r="B2" s="5"/>
      <c r="C2" s="167" t="s">
        <v>61</v>
      </c>
      <c r="D2" s="167"/>
      <c r="E2" s="167"/>
      <c r="F2" s="167"/>
      <c r="G2" s="167"/>
      <c r="H2" s="167"/>
      <c r="I2" s="22"/>
      <c r="J2" s="9"/>
    </row>
    <row r="3" spans="1:20" ht="57" customHeight="1" thickBot="1" x14ac:dyDescent="0.35">
      <c r="A3" s="1"/>
      <c r="B3" s="6"/>
      <c r="C3" s="168" t="s">
        <v>39</v>
      </c>
      <c r="D3" s="168"/>
      <c r="E3" s="168"/>
      <c r="F3" s="168"/>
      <c r="G3" s="168"/>
      <c r="H3" s="169"/>
      <c r="I3" s="22"/>
      <c r="J3" s="9"/>
    </row>
    <row r="4" spans="1:20" ht="63.2" customHeight="1" thickBot="1" x14ac:dyDescent="0.35">
      <c r="A4" s="1"/>
      <c r="B4" s="7"/>
      <c r="C4" s="147" t="s">
        <v>0</v>
      </c>
      <c r="D4" s="148"/>
      <c r="E4" s="149"/>
      <c r="F4" s="150"/>
      <c r="G4" s="150"/>
      <c r="H4" s="12"/>
      <c r="I4" s="22"/>
      <c r="J4" s="9"/>
    </row>
    <row r="5" spans="1:20" ht="13.7" customHeight="1" thickBot="1" x14ac:dyDescent="0.35">
      <c r="A5" s="10"/>
      <c r="B5" s="11"/>
      <c r="C5" s="8"/>
      <c r="D5" s="8"/>
      <c r="E5" s="8"/>
      <c r="F5" s="8"/>
      <c r="G5" s="8"/>
      <c r="H5" s="12"/>
      <c r="I5" s="22"/>
      <c r="J5" s="9"/>
      <c r="K5" s="13"/>
      <c r="O5" s="56"/>
    </row>
    <row r="6" spans="1:20" ht="40.700000000000003" customHeight="1" thickBot="1" x14ac:dyDescent="0.35">
      <c r="A6" s="10"/>
      <c r="B6" s="11"/>
      <c r="C6" s="147" t="s">
        <v>1</v>
      </c>
      <c r="D6" s="148"/>
      <c r="E6" s="14"/>
      <c r="F6" s="151" t="s">
        <v>2</v>
      </c>
      <c r="G6" s="152"/>
      <c r="H6" s="12"/>
      <c r="I6" s="22"/>
      <c r="J6" s="9"/>
      <c r="K6" s="13"/>
      <c r="O6" s="56"/>
    </row>
    <row r="7" spans="1:20" ht="24.95" customHeight="1" x14ac:dyDescent="0.35">
      <c r="A7" s="10"/>
      <c r="B7" s="11"/>
      <c r="C7" s="15" t="s">
        <v>3</v>
      </c>
      <c r="D7" s="16"/>
      <c r="E7" s="14"/>
      <c r="F7" s="91" t="s">
        <v>4</v>
      </c>
      <c r="G7" s="92" t="s">
        <v>5</v>
      </c>
      <c r="H7" s="12"/>
      <c r="I7" s="22"/>
      <c r="J7" s="9"/>
      <c r="K7" s="13"/>
      <c r="O7" s="56"/>
    </row>
    <row r="8" spans="1:20" ht="22.15" customHeight="1" x14ac:dyDescent="0.35">
      <c r="B8" s="17"/>
      <c r="C8" s="15" t="s">
        <v>6</v>
      </c>
      <c r="D8" s="16"/>
      <c r="E8" s="18"/>
      <c r="F8" s="19" t="s">
        <v>7</v>
      </c>
      <c r="G8" s="61" t="s">
        <v>40</v>
      </c>
      <c r="H8" s="18"/>
      <c r="I8" s="22"/>
      <c r="J8" s="9"/>
      <c r="O8" s="56"/>
    </row>
    <row r="9" spans="1:20" ht="22.15" customHeight="1" x14ac:dyDescent="0.35">
      <c r="B9" s="17"/>
      <c r="C9" s="15" t="s">
        <v>8</v>
      </c>
      <c r="D9" s="16"/>
      <c r="E9" s="18"/>
      <c r="F9" s="19" t="s">
        <v>9</v>
      </c>
      <c r="G9" s="61" t="s">
        <v>41</v>
      </c>
      <c r="H9" s="18"/>
      <c r="I9" s="22"/>
      <c r="J9" s="9"/>
      <c r="O9" s="56"/>
    </row>
    <row r="10" spans="1:20" ht="22.15" customHeight="1" thickBot="1" x14ac:dyDescent="0.4">
      <c r="B10" s="17"/>
      <c r="C10" s="15" t="s">
        <v>10</v>
      </c>
      <c r="D10" s="16"/>
      <c r="E10" s="18"/>
      <c r="F10" s="20" t="s">
        <v>11</v>
      </c>
      <c r="G10" s="93" t="s">
        <v>42</v>
      </c>
      <c r="H10" s="18"/>
      <c r="I10" s="22"/>
      <c r="J10" s="9"/>
      <c r="O10" s="56"/>
    </row>
    <row r="11" spans="1:20" ht="22.15" customHeight="1" x14ac:dyDescent="0.3">
      <c r="B11" s="17"/>
      <c r="C11" s="15" t="s">
        <v>12</v>
      </c>
      <c r="D11" s="16"/>
      <c r="E11" s="18"/>
      <c r="F11" s="9"/>
      <c r="G11" s="9"/>
      <c r="I11" s="22"/>
      <c r="J11" s="23"/>
      <c r="K11" s="56"/>
      <c r="L11" s="4"/>
      <c r="M11" s="4"/>
      <c r="O11" s="4"/>
      <c r="Q11" s="3"/>
      <c r="R11" s="3"/>
      <c r="S11" s="3"/>
      <c r="T11" s="3"/>
    </row>
    <row r="12" spans="1:20" ht="22.15" customHeight="1" x14ac:dyDescent="0.3">
      <c r="B12" s="17"/>
      <c r="C12" s="15" t="s">
        <v>13</v>
      </c>
      <c r="D12" s="16"/>
      <c r="E12" s="18"/>
      <c r="F12" s="9"/>
      <c r="G12" s="9"/>
      <c r="I12" s="22"/>
      <c r="J12" s="23"/>
      <c r="K12" s="56"/>
      <c r="L12" s="4"/>
      <c r="M12" s="4"/>
      <c r="O12" s="4"/>
      <c r="Q12" s="3"/>
      <c r="R12" s="3"/>
      <c r="S12" s="3"/>
      <c r="T12" s="3"/>
    </row>
    <row r="13" spans="1:20" ht="22.15" customHeight="1" x14ac:dyDescent="0.3">
      <c r="B13" s="17"/>
      <c r="C13" s="15" t="s">
        <v>14</v>
      </c>
      <c r="D13" s="16"/>
      <c r="E13" s="18"/>
      <c r="F13" s="9"/>
      <c r="G13" s="9"/>
      <c r="I13" s="22"/>
      <c r="J13" s="23"/>
      <c r="K13" s="56"/>
      <c r="L13" s="4"/>
      <c r="M13" s="4"/>
      <c r="O13" s="4"/>
      <c r="Q13" s="3"/>
      <c r="R13" s="3"/>
      <c r="S13" s="3"/>
      <c r="T13" s="3"/>
    </row>
    <row r="14" spans="1:20" ht="22.15" customHeight="1" x14ac:dyDescent="0.3">
      <c r="B14" s="17"/>
      <c r="C14" s="15" t="s">
        <v>15</v>
      </c>
      <c r="D14" s="16"/>
      <c r="E14" s="18"/>
      <c r="F14" s="9"/>
      <c r="G14" s="9"/>
      <c r="I14" s="22"/>
      <c r="J14" s="23"/>
      <c r="K14" s="56"/>
      <c r="L14" s="4"/>
      <c r="M14" s="4"/>
      <c r="O14" s="4"/>
      <c r="Q14" s="3"/>
      <c r="R14" s="3"/>
      <c r="S14" s="3"/>
      <c r="T14" s="3"/>
    </row>
    <row r="15" spans="1:20" ht="22.15" customHeight="1" x14ac:dyDescent="0.3">
      <c r="B15" s="17"/>
      <c r="C15" s="15" t="s">
        <v>16</v>
      </c>
      <c r="D15" s="16"/>
      <c r="E15" s="18"/>
      <c r="F15" s="9"/>
      <c r="G15" s="9"/>
      <c r="I15" s="22"/>
      <c r="J15" s="23"/>
      <c r="K15" s="56"/>
      <c r="L15" s="4"/>
      <c r="M15" s="4"/>
      <c r="O15" s="4"/>
      <c r="Q15" s="3"/>
      <c r="R15" s="3"/>
      <c r="S15" s="3"/>
      <c r="T15" s="3"/>
    </row>
    <row r="16" spans="1:20" ht="16.350000000000001" customHeight="1" thickBot="1" x14ac:dyDescent="0.35">
      <c r="B16" s="17"/>
      <c r="C16" s="21"/>
      <c r="D16" s="18"/>
      <c r="E16" s="18"/>
      <c r="F16" s="9"/>
      <c r="G16" s="9"/>
      <c r="I16" s="22"/>
      <c r="J16" s="23"/>
      <c r="K16" s="56"/>
      <c r="L16" s="4"/>
      <c r="M16" s="4"/>
      <c r="O16" s="4"/>
      <c r="Q16" s="3"/>
      <c r="R16" s="3"/>
      <c r="S16" s="3"/>
      <c r="T16" s="3"/>
    </row>
    <row r="17" spans="2:17" s="9" customFormat="1" ht="41.45" customHeight="1" thickBot="1" x14ac:dyDescent="0.35">
      <c r="B17" s="22"/>
      <c r="E17" s="67" t="s">
        <v>17</v>
      </c>
      <c r="I17" s="22"/>
      <c r="J17" s="23"/>
      <c r="K17" s="24" t="s">
        <v>18</v>
      </c>
      <c r="L17" s="23"/>
      <c r="M17" s="23"/>
      <c r="N17" s="23"/>
      <c r="O17" s="23"/>
      <c r="P17" s="23"/>
      <c r="Q17" s="23"/>
    </row>
    <row r="18" spans="2:17" s="9" customFormat="1" ht="53.25" customHeight="1" thickBot="1" x14ac:dyDescent="0.35">
      <c r="B18" s="22"/>
      <c r="C18" s="25">
        <f>E4</f>
        <v>0</v>
      </c>
      <c r="D18" s="66"/>
      <c r="E18" s="68" t="s">
        <v>19</v>
      </c>
      <c r="I18" s="22"/>
      <c r="J18" s="23"/>
      <c r="K18" s="59" t="s">
        <v>43</v>
      </c>
      <c r="L18" s="23"/>
      <c r="M18" s="23"/>
      <c r="N18" s="23"/>
      <c r="O18" s="23"/>
      <c r="P18" s="23"/>
      <c r="Q18" s="23"/>
    </row>
    <row r="19" spans="2:17" s="9" customFormat="1" ht="42.6" customHeight="1" x14ac:dyDescent="0.3">
      <c r="B19" s="22"/>
      <c r="C19" s="153" t="s">
        <v>20</v>
      </c>
      <c r="D19" s="154"/>
      <c r="E19" s="69" t="s">
        <v>21</v>
      </c>
      <c r="I19" s="22"/>
      <c r="J19" s="23"/>
      <c r="K19" s="59" t="s">
        <v>44</v>
      </c>
      <c r="L19" s="23"/>
      <c r="M19" s="23"/>
      <c r="N19" s="23"/>
      <c r="O19" s="23"/>
      <c r="P19" s="23"/>
      <c r="Q19" s="23"/>
    </row>
    <row r="20" spans="2:17" s="9" customFormat="1" ht="42.6" customHeight="1" x14ac:dyDescent="0.3">
      <c r="B20" s="22"/>
      <c r="C20" s="145" t="s">
        <v>22</v>
      </c>
      <c r="D20" s="146"/>
      <c r="E20" s="69" t="s">
        <v>23</v>
      </c>
      <c r="I20" s="22"/>
      <c r="J20" s="23"/>
      <c r="K20" s="59" t="s">
        <v>45</v>
      </c>
      <c r="L20" s="23"/>
      <c r="M20" s="23"/>
      <c r="N20" s="23"/>
      <c r="O20" s="23"/>
      <c r="P20" s="23"/>
      <c r="Q20" s="23"/>
    </row>
    <row r="21" spans="2:17" s="9" customFormat="1" ht="42.6" customHeight="1" x14ac:dyDescent="0.25">
      <c r="B21" s="22"/>
      <c r="C21" s="145" t="s">
        <v>24</v>
      </c>
      <c r="D21" s="146"/>
      <c r="E21" s="69">
        <v>10</v>
      </c>
      <c r="I21" s="22"/>
      <c r="J21" s="23"/>
      <c r="K21" s="23"/>
      <c r="L21" s="23"/>
      <c r="M21" s="23"/>
      <c r="N21" s="23"/>
      <c r="O21" s="23"/>
      <c r="P21" s="23"/>
    </row>
    <row r="22" spans="2:17" s="9" customFormat="1" ht="64.5" customHeight="1" x14ac:dyDescent="0.25">
      <c r="B22" s="22"/>
      <c r="C22" s="155" t="s">
        <v>25</v>
      </c>
      <c r="D22" s="156"/>
      <c r="E22" s="70" t="s">
        <v>44</v>
      </c>
      <c r="I22" s="22"/>
      <c r="J22" s="23"/>
      <c r="K22" s="57"/>
      <c r="L22" s="23"/>
      <c r="M22" s="23"/>
      <c r="N22" s="23"/>
      <c r="O22" s="23"/>
      <c r="P22" s="23"/>
    </row>
    <row r="23" spans="2:17" s="9" customFormat="1" ht="42.6" customHeight="1" x14ac:dyDescent="0.25">
      <c r="B23" s="22"/>
      <c r="C23" s="145" t="s">
        <v>26</v>
      </c>
      <c r="D23" s="146"/>
      <c r="E23" s="69" t="s">
        <v>27</v>
      </c>
      <c r="I23" s="22"/>
      <c r="J23" s="23"/>
      <c r="K23" s="57"/>
      <c r="L23" s="23"/>
      <c r="M23" s="23"/>
      <c r="N23" s="23"/>
      <c r="O23" s="23"/>
      <c r="P23" s="23"/>
    </row>
    <row r="24" spans="2:17" s="9" customFormat="1" ht="42.6" customHeight="1" x14ac:dyDescent="0.25">
      <c r="B24" s="22"/>
      <c r="C24" s="145" t="s">
        <v>28</v>
      </c>
      <c r="D24" s="146"/>
      <c r="E24" s="69" t="s">
        <v>29</v>
      </c>
      <c r="I24" s="22"/>
      <c r="J24" s="23"/>
      <c r="K24" s="57"/>
      <c r="L24" s="23"/>
      <c r="M24" s="23"/>
      <c r="N24" s="23"/>
      <c r="O24" s="23"/>
      <c r="P24" s="23"/>
    </row>
    <row r="25" spans="2:17" s="9" customFormat="1" ht="42.6" customHeight="1" x14ac:dyDescent="0.25">
      <c r="B25" s="22"/>
      <c r="C25" s="155" t="s">
        <v>30</v>
      </c>
      <c r="D25" s="156"/>
      <c r="E25" s="71" t="s">
        <v>31</v>
      </c>
      <c r="I25" s="22"/>
      <c r="J25" s="23"/>
      <c r="K25" s="57"/>
      <c r="L25" s="23"/>
      <c r="M25" s="23"/>
      <c r="N25" s="23"/>
      <c r="O25" s="23"/>
      <c r="P25" s="23"/>
    </row>
    <row r="26" spans="2:17" s="9" customFormat="1" ht="42.6" customHeight="1" thickBot="1" x14ac:dyDescent="0.3">
      <c r="B26" s="22"/>
      <c r="C26" s="172" t="s">
        <v>32</v>
      </c>
      <c r="D26" s="173"/>
      <c r="E26" s="72">
        <v>0</v>
      </c>
      <c r="I26" s="22"/>
      <c r="J26" s="23"/>
      <c r="K26" s="57"/>
      <c r="L26" s="23"/>
      <c r="M26" s="23"/>
      <c r="N26" s="23"/>
      <c r="O26" s="23"/>
      <c r="P26" s="23"/>
    </row>
    <row r="27" spans="2:17" s="9" customFormat="1" ht="46.35" customHeight="1" thickBot="1" x14ac:dyDescent="0.3">
      <c r="B27" s="22"/>
      <c r="C27" s="174"/>
      <c r="D27" s="174"/>
      <c r="E27" s="26"/>
      <c r="I27" s="22"/>
      <c r="J27" s="23"/>
      <c r="K27" s="57"/>
      <c r="L27" s="23"/>
      <c r="M27" s="23"/>
      <c r="N27" s="23"/>
      <c r="O27" s="23"/>
      <c r="P27" s="23"/>
    </row>
    <row r="28" spans="2:17" s="9" customFormat="1" ht="48.2" customHeight="1" thickBot="1" x14ac:dyDescent="0.3">
      <c r="B28" s="22"/>
      <c r="C28" s="162" t="s">
        <v>54</v>
      </c>
      <c r="D28" s="163"/>
      <c r="E28" s="94" t="s">
        <v>19</v>
      </c>
      <c r="F28" s="95" t="s">
        <v>52</v>
      </c>
      <c r="G28" s="27"/>
      <c r="I28" s="22"/>
      <c r="J28" s="23"/>
      <c r="K28" s="57"/>
      <c r="L28" s="23"/>
      <c r="M28" s="23"/>
      <c r="N28" s="23"/>
      <c r="O28" s="23"/>
      <c r="P28" s="23"/>
    </row>
    <row r="29" spans="2:17" s="9" customFormat="1" ht="34.5" customHeight="1" thickTop="1" x14ac:dyDescent="0.25">
      <c r="B29" s="22"/>
      <c r="C29" s="164" t="s">
        <v>46</v>
      </c>
      <c r="D29" s="110" t="s">
        <v>51</v>
      </c>
      <c r="E29" s="111"/>
      <c r="F29" s="158" t="s">
        <v>53</v>
      </c>
      <c r="G29" s="30"/>
      <c r="I29" s="22"/>
      <c r="J29" s="23"/>
      <c r="K29" s="57"/>
      <c r="L29" s="23"/>
      <c r="M29" s="23"/>
      <c r="N29" s="23"/>
      <c r="O29" s="23"/>
      <c r="P29" s="23"/>
    </row>
    <row r="30" spans="2:17" s="9" customFormat="1" ht="34.5" customHeight="1" thickBot="1" x14ac:dyDescent="0.3">
      <c r="B30" s="22"/>
      <c r="C30" s="175"/>
      <c r="D30" s="31" t="s">
        <v>33</v>
      </c>
      <c r="E30" s="54">
        <f>$E$26*E29</f>
        <v>0</v>
      </c>
      <c r="F30" s="170"/>
      <c r="G30" s="32"/>
      <c r="I30" s="22"/>
      <c r="J30" s="23"/>
      <c r="K30" s="57"/>
      <c r="L30" s="23"/>
      <c r="M30" s="23"/>
      <c r="N30" s="23"/>
      <c r="O30" s="23"/>
      <c r="P30" s="23"/>
    </row>
    <row r="31" spans="2:17" s="9" customFormat="1" ht="34.5" customHeight="1" x14ac:dyDescent="0.25">
      <c r="B31" s="22"/>
      <c r="C31" s="176" t="s">
        <v>47</v>
      </c>
      <c r="D31" s="28" t="s">
        <v>51</v>
      </c>
      <c r="E31" s="29"/>
      <c r="F31" s="171" t="s">
        <v>53</v>
      </c>
      <c r="G31" s="30"/>
      <c r="I31" s="22"/>
      <c r="J31" s="23"/>
      <c r="K31" s="57"/>
      <c r="L31" s="23"/>
      <c r="M31" s="23"/>
      <c r="N31" s="23"/>
      <c r="O31" s="23"/>
      <c r="P31" s="23"/>
    </row>
    <row r="32" spans="2:17" s="9" customFormat="1" ht="34.5" customHeight="1" thickBot="1" x14ac:dyDescent="0.3">
      <c r="B32" s="22"/>
      <c r="C32" s="165"/>
      <c r="D32" s="112" t="s">
        <v>33</v>
      </c>
      <c r="E32" s="113">
        <f>$E$26*E31</f>
        <v>0</v>
      </c>
      <c r="F32" s="159"/>
      <c r="G32" s="32"/>
      <c r="I32" s="22"/>
      <c r="J32" s="23"/>
      <c r="K32" s="57"/>
      <c r="L32" s="23"/>
      <c r="M32" s="23"/>
      <c r="N32" s="23"/>
      <c r="O32" s="23"/>
      <c r="P32" s="23"/>
    </row>
    <row r="33" spans="2:20" s="9" customFormat="1" ht="30" thickTop="1" thickBot="1" x14ac:dyDescent="0.3">
      <c r="B33" s="22"/>
      <c r="C33" s="144" t="s">
        <v>50</v>
      </c>
      <c r="D33" s="144"/>
      <c r="E33" s="109">
        <f>E30+E32</f>
        <v>0</v>
      </c>
      <c r="F33" s="63"/>
      <c r="G33" s="34"/>
      <c r="I33" s="22"/>
      <c r="N33" s="23"/>
      <c r="O33" s="57"/>
      <c r="P33" s="23"/>
      <c r="Q33" s="23"/>
      <c r="R33" s="23"/>
      <c r="S33" s="23"/>
      <c r="T33" s="23"/>
    </row>
    <row r="34" spans="2:20" s="9" customFormat="1" ht="31.5" customHeight="1" thickBot="1" x14ac:dyDescent="0.3">
      <c r="B34" s="22"/>
      <c r="C34" s="160" t="s">
        <v>55</v>
      </c>
      <c r="D34" s="160"/>
      <c r="E34" s="78"/>
      <c r="F34" s="79" t="s">
        <v>57</v>
      </c>
      <c r="G34" s="35"/>
      <c r="I34" s="22"/>
      <c r="N34" s="23"/>
      <c r="O34" s="57"/>
      <c r="P34" s="23"/>
      <c r="Q34" s="23"/>
      <c r="R34" s="23"/>
      <c r="S34" s="23"/>
      <c r="T34" s="23"/>
    </row>
    <row r="35" spans="2:20" s="9" customFormat="1" ht="31.5" customHeight="1" thickBot="1" x14ac:dyDescent="0.3">
      <c r="B35" s="22"/>
      <c r="C35" s="161" t="s">
        <v>58</v>
      </c>
      <c r="D35" s="161"/>
      <c r="E35" s="77">
        <f>E33+E34</f>
        <v>0</v>
      </c>
      <c r="F35" s="64"/>
      <c r="G35" s="35"/>
      <c r="I35" s="22"/>
      <c r="N35" s="23"/>
      <c r="O35" s="57"/>
      <c r="P35" s="23"/>
      <c r="Q35" s="23"/>
      <c r="R35" s="23"/>
      <c r="S35" s="23"/>
      <c r="T35" s="23"/>
    </row>
    <row r="36" spans="2:20" s="9" customFormat="1" ht="48.2" customHeight="1" thickBot="1" x14ac:dyDescent="0.3">
      <c r="B36" s="22"/>
      <c r="C36" s="162" t="s">
        <v>56</v>
      </c>
      <c r="D36" s="163"/>
      <c r="E36" s="94" t="s">
        <v>19</v>
      </c>
      <c r="F36" s="95" t="s">
        <v>52</v>
      </c>
      <c r="G36" s="27"/>
      <c r="I36" s="22"/>
      <c r="J36" s="23"/>
      <c r="K36" s="57"/>
      <c r="L36" s="23"/>
      <c r="M36" s="23"/>
      <c r="N36" s="23"/>
      <c r="O36" s="23"/>
      <c r="P36" s="23"/>
    </row>
    <row r="37" spans="2:20" s="9" customFormat="1" ht="34.5" customHeight="1" thickTop="1" x14ac:dyDescent="0.25">
      <c r="B37" s="22"/>
      <c r="C37" s="164" t="s">
        <v>48</v>
      </c>
      <c r="D37" s="110" t="s">
        <v>51</v>
      </c>
      <c r="E37" s="111"/>
      <c r="F37" s="158" t="s">
        <v>53</v>
      </c>
      <c r="G37" s="30"/>
      <c r="I37" s="22"/>
      <c r="J37" s="23"/>
      <c r="K37" s="57"/>
      <c r="L37" s="23"/>
      <c r="M37" s="23"/>
      <c r="N37" s="23"/>
      <c r="O37" s="23"/>
      <c r="P37" s="23"/>
    </row>
    <row r="38" spans="2:20" s="9" customFormat="1" ht="34.5" customHeight="1" thickBot="1" x14ac:dyDescent="0.3">
      <c r="B38" s="22"/>
      <c r="C38" s="165"/>
      <c r="D38" s="112" t="s">
        <v>33</v>
      </c>
      <c r="E38" s="113">
        <f>$E$26*E37</f>
        <v>0</v>
      </c>
      <c r="F38" s="159"/>
      <c r="G38" s="32"/>
      <c r="I38" s="22"/>
      <c r="J38" s="23"/>
      <c r="K38" s="57"/>
      <c r="L38" s="23"/>
      <c r="M38" s="23"/>
      <c r="N38" s="23"/>
      <c r="O38" s="23"/>
      <c r="P38" s="23"/>
    </row>
    <row r="39" spans="2:20" s="9" customFormat="1" ht="30" thickTop="1" thickBot="1" x14ac:dyDescent="0.3">
      <c r="B39" s="22"/>
      <c r="C39" s="144" t="s">
        <v>50</v>
      </c>
      <c r="D39" s="144"/>
      <c r="E39" s="109">
        <f>E38</f>
        <v>0</v>
      </c>
      <c r="F39" s="63"/>
      <c r="G39" s="34"/>
      <c r="I39" s="22"/>
      <c r="N39" s="23"/>
      <c r="O39" s="57"/>
      <c r="P39" s="23"/>
      <c r="Q39" s="23"/>
      <c r="R39" s="23"/>
      <c r="S39" s="23"/>
      <c r="T39" s="23"/>
    </row>
    <row r="40" spans="2:20" s="9" customFormat="1" ht="31.5" customHeight="1" thickBot="1" x14ac:dyDescent="0.3">
      <c r="B40" s="22"/>
      <c r="C40" s="160" t="s">
        <v>55</v>
      </c>
      <c r="D40" s="160"/>
      <c r="E40" s="78"/>
      <c r="F40" s="79" t="s">
        <v>57</v>
      </c>
      <c r="G40" s="35"/>
      <c r="I40" s="22"/>
      <c r="N40" s="23"/>
      <c r="O40" s="57"/>
      <c r="P40" s="23"/>
      <c r="Q40" s="23"/>
      <c r="R40" s="23"/>
      <c r="S40" s="23"/>
      <c r="T40" s="23"/>
    </row>
    <row r="41" spans="2:20" s="9" customFormat="1" ht="31.5" customHeight="1" thickBot="1" x14ac:dyDescent="0.3">
      <c r="B41" s="22"/>
      <c r="C41" s="161" t="s">
        <v>58</v>
      </c>
      <c r="D41" s="161"/>
      <c r="E41" s="77">
        <f>E39+E40</f>
        <v>0</v>
      </c>
      <c r="F41" s="65"/>
      <c r="G41" s="35"/>
      <c r="I41" s="22"/>
      <c r="N41" s="23"/>
      <c r="O41" s="57"/>
      <c r="P41" s="23"/>
      <c r="Q41" s="23"/>
      <c r="R41" s="23"/>
      <c r="S41" s="23"/>
      <c r="T41" s="23"/>
    </row>
    <row r="42" spans="2:20" s="9" customFormat="1" ht="48.2" customHeight="1" thickBot="1" x14ac:dyDescent="0.3">
      <c r="B42" s="22"/>
      <c r="C42" s="162" t="s">
        <v>59</v>
      </c>
      <c r="D42" s="163"/>
      <c r="E42" s="94" t="s">
        <v>19</v>
      </c>
      <c r="F42" s="95" t="s">
        <v>52</v>
      </c>
      <c r="G42" s="27"/>
      <c r="I42" s="22"/>
      <c r="J42" s="23"/>
      <c r="K42" s="57"/>
      <c r="L42" s="23"/>
      <c r="M42" s="23"/>
      <c r="N42" s="23"/>
      <c r="O42" s="23"/>
      <c r="P42" s="23"/>
    </row>
    <row r="43" spans="2:20" s="9" customFormat="1" ht="34.5" customHeight="1" thickTop="1" x14ac:dyDescent="0.25">
      <c r="B43" s="22"/>
      <c r="C43" s="164" t="s">
        <v>49</v>
      </c>
      <c r="D43" s="110" t="s">
        <v>51</v>
      </c>
      <c r="E43" s="111"/>
      <c r="F43" s="158" t="s">
        <v>53</v>
      </c>
      <c r="G43" s="30"/>
      <c r="I43" s="22"/>
      <c r="J43" s="23"/>
      <c r="K43" s="57"/>
      <c r="L43" s="23"/>
      <c r="M43" s="23"/>
      <c r="N43" s="23"/>
      <c r="O43" s="23"/>
      <c r="P43" s="23"/>
    </row>
    <row r="44" spans="2:20" s="9" customFormat="1" ht="34.5" customHeight="1" thickBot="1" x14ac:dyDescent="0.3">
      <c r="B44" s="22"/>
      <c r="C44" s="165"/>
      <c r="D44" s="112" t="s">
        <v>33</v>
      </c>
      <c r="E44" s="113">
        <f>$E$26*E43</f>
        <v>0</v>
      </c>
      <c r="F44" s="159"/>
      <c r="G44" s="32"/>
      <c r="I44" s="22"/>
      <c r="J44" s="23"/>
      <c r="K44" s="57"/>
      <c r="L44" s="23"/>
      <c r="M44" s="23"/>
      <c r="N44" s="23"/>
      <c r="O44" s="23"/>
      <c r="P44" s="23"/>
    </row>
    <row r="45" spans="2:20" s="9" customFormat="1" ht="30" thickTop="1" thickBot="1" x14ac:dyDescent="0.3">
      <c r="B45" s="22"/>
      <c r="C45" s="144" t="s">
        <v>50</v>
      </c>
      <c r="D45" s="144"/>
      <c r="E45" s="109">
        <f>E44</f>
        <v>0</v>
      </c>
      <c r="F45" s="63"/>
      <c r="G45" s="34"/>
      <c r="I45" s="22"/>
      <c r="N45" s="23"/>
      <c r="O45" s="57"/>
      <c r="P45" s="23"/>
      <c r="Q45" s="23"/>
      <c r="R45" s="23"/>
      <c r="S45" s="23"/>
      <c r="T45" s="23"/>
    </row>
    <row r="46" spans="2:20" s="9" customFormat="1" ht="31.5" customHeight="1" thickBot="1" x14ac:dyDescent="0.3">
      <c r="B46" s="22"/>
      <c r="C46" s="160" t="s">
        <v>55</v>
      </c>
      <c r="D46" s="160"/>
      <c r="E46" s="78"/>
      <c r="F46" s="79" t="s">
        <v>57</v>
      </c>
      <c r="G46" s="35"/>
      <c r="I46" s="22"/>
      <c r="N46" s="23"/>
      <c r="O46" s="57"/>
      <c r="P46" s="23"/>
      <c r="Q46" s="23"/>
      <c r="R46" s="23"/>
      <c r="S46" s="23"/>
      <c r="T46" s="23"/>
    </row>
    <row r="47" spans="2:20" s="9" customFormat="1" ht="31.5" customHeight="1" thickBot="1" x14ac:dyDescent="0.3">
      <c r="B47" s="22"/>
      <c r="C47" s="161" t="s">
        <v>58</v>
      </c>
      <c r="D47" s="161"/>
      <c r="E47" s="77">
        <f>E46+E45</f>
        <v>0</v>
      </c>
      <c r="F47" s="65"/>
      <c r="G47" s="35"/>
      <c r="I47" s="22"/>
      <c r="N47" s="23"/>
      <c r="O47" s="57"/>
      <c r="P47" s="23"/>
      <c r="Q47" s="23"/>
      <c r="R47" s="23"/>
      <c r="S47" s="23"/>
      <c r="T47" s="23"/>
    </row>
    <row r="48" spans="2:20" s="9" customFormat="1" ht="31.5" customHeight="1" thickBot="1" x14ac:dyDescent="0.3">
      <c r="B48" s="22"/>
      <c r="C48" s="73"/>
      <c r="D48" s="74"/>
      <c r="E48" s="75"/>
      <c r="F48" s="76"/>
      <c r="I48" s="22"/>
      <c r="N48" s="23"/>
      <c r="O48" s="57"/>
      <c r="P48" s="23"/>
      <c r="Q48" s="23"/>
      <c r="R48" s="23"/>
      <c r="S48" s="23"/>
      <c r="T48" s="23"/>
    </row>
    <row r="49" spans="2:20" s="9" customFormat="1" ht="48.2" customHeight="1" thickBot="1" x14ac:dyDescent="0.3">
      <c r="B49" s="22"/>
      <c r="C49" s="162" t="s">
        <v>62</v>
      </c>
      <c r="D49" s="163"/>
      <c r="E49" s="94" t="s">
        <v>19</v>
      </c>
      <c r="F49" s="95" t="s">
        <v>52</v>
      </c>
      <c r="G49" s="27"/>
      <c r="I49" s="22"/>
      <c r="J49" s="23"/>
      <c r="K49" s="57"/>
      <c r="L49" s="23"/>
      <c r="M49" s="23"/>
      <c r="N49" s="23"/>
      <c r="O49" s="23"/>
      <c r="P49" s="23"/>
    </row>
    <row r="50" spans="2:20" s="9" customFormat="1" ht="34.5" customHeight="1" thickTop="1" x14ac:dyDescent="0.25">
      <c r="B50" s="22"/>
      <c r="C50" s="164" t="s">
        <v>60</v>
      </c>
      <c r="D50" s="110" t="s">
        <v>51</v>
      </c>
      <c r="E50" s="111">
        <f>E43+E37+E31+E29</f>
        <v>0</v>
      </c>
      <c r="F50" s="158" t="s">
        <v>81</v>
      </c>
      <c r="G50" s="30"/>
      <c r="I50" s="22"/>
      <c r="J50" s="23"/>
      <c r="K50" s="57"/>
      <c r="L50" s="23"/>
      <c r="M50" s="23"/>
      <c r="N50" s="23"/>
      <c r="O50" s="23"/>
      <c r="P50" s="23"/>
    </row>
    <row r="51" spans="2:20" s="9" customFormat="1" ht="34.5" customHeight="1" thickBot="1" x14ac:dyDescent="0.3">
      <c r="B51" s="22"/>
      <c r="C51" s="165"/>
      <c r="D51" s="112" t="s">
        <v>33</v>
      </c>
      <c r="E51" s="113">
        <f>$E$26*E50</f>
        <v>0</v>
      </c>
      <c r="F51" s="159"/>
      <c r="G51" s="32"/>
      <c r="I51" s="22"/>
      <c r="J51" s="23"/>
      <c r="K51" s="57"/>
      <c r="L51" s="23"/>
      <c r="M51" s="23"/>
      <c r="N51" s="23"/>
      <c r="O51" s="23"/>
      <c r="P51" s="23"/>
    </row>
    <row r="52" spans="2:20" s="9" customFormat="1" ht="30" thickTop="1" thickBot="1" x14ac:dyDescent="0.3">
      <c r="B52" s="22"/>
      <c r="C52" s="144" t="s">
        <v>50</v>
      </c>
      <c r="D52" s="144"/>
      <c r="E52" s="109">
        <f>E51</f>
        <v>0</v>
      </c>
      <c r="F52" s="63"/>
      <c r="G52" s="34"/>
      <c r="I52" s="22"/>
      <c r="N52" s="23"/>
      <c r="O52" s="57"/>
      <c r="P52" s="23"/>
      <c r="Q52" s="23"/>
      <c r="R52" s="23"/>
      <c r="S52" s="23"/>
      <c r="T52" s="23"/>
    </row>
    <row r="53" spans="2:20" s="9" customFormat="1" ht="31.5" customHeight="1" thickBot="1" x14ac:dyDescent="0.3">
      <c r="B53" s="22"/>
      <c r="C53" s="166" t="s">
        <v>55</v>
      </c>
      <c r="D53" s="166"/>
      <c r="E53" s="89"/>
      <c r="F53" s="90" t="s">
        <v>57</v>
      </c>
      <c r="G53" s="35"/>
      <c r="I53" s="22"/>
      <c r="N53" s="23"/>
      <c r="O53" s="57"/>
      <c r="P53" s="23"/>
      <c r="Q53" s="23"/>
      <c r="R53" s="23"/>
      <c r="S53" s="23"/>
      <c r="T53" s="23"/>
    </row>
    <row r="54" spans="2:20" s="9" customFormat="1" ht="31.5" customHeight="1" thickBot="1" x14ac:dyDescent="0.3">
      <c r="B54" s="22"/>
      <c r="C54" s="161" t="s">
        <v>58</v>
      </c>
      <c r="D54" s="161"/>
      <c r="E54" s="77">
        <f>E53+E52</f>
        <v>0</v>
      </c>
      <c r="F54" s="65"/>
      <c r="G54" s="35"/>
      <c r="I54" s="22"/>
      <c r="N54" s="23"/>
      <c r="O54" s="57"/>
      <c r="P54" s="23"/>
      <c r="Q54" s="23"/>
      <c r="R54" s="23"/>
      <c r="S54" s="23"/>
      <c r="T54" s="23"/>
    </row>
    <row r="55" spans="2:20" s="9" customFormat="1" ht="31.5" customHeight="1" x14ac:dyDescent="0.25">
      <c r="B55" s="22"/>
      <c r="C55" s="80"/>
      <c r="D55" s="80"/>
      <c r="E55" s="80"/>
      <c r="F55" s="80"/>
      <c r="G55" s="35"/>
      <c r="I55" s="22"/>
      <c r="N55" s="23"/>
      <c r="O55" s="57"/>
      <c r="P55" s="23"/>
      <c r="Q55" s="23"/>
      <c r="R55" s="23"/>
      <c r="S55" s="23"/>
      <c r="T55" s="23"/>
    </row>
    <row r="56" spans="2:20" s="9" customFormat="1" ht="31.5" customHeight="1" x14ac:dyDescent="0.25">
      <c r="B56" s="22"/>
      <c r="C56" s="122" t="s">
        <v>63</v>
      </c>
      <c r="D56" s="122"/>
      <c r="E56" s="122"/>
      <c r="F56" s="122"/>
      <c r="G56" s="122"/>
      <c r="I56" s="22"/>
      <c r="N56" s="23"/>
      <c r="O56" s="57"/>
      <c r="P56" s="23"/>
      <c r="Q56" s="23"/>
      <c r="R56" s="23"/>
      <c r="S56" s="23"/>
      <c r="T56" s="23"/>
    </row>
    <row r="57" spans="2:20" s="81" customFormat="1" ht="31.5" customHeight="1" x14ac:dyDescent="0.25">
      <c r="B57" s="84"/>
      <c r="C57" s="122"/>
      <c r="D57" s="122"/>
      <c r="E57" s="122"/>
      <c r="F57" s="122"/>
      <c r="G57" s="122"/>
      <c r="I57" s="84"/>
      <c r="K57" s="82"/>
      <c r="L57" s="83"/>
      <c r="M57" s="82"/>
      <c r="N57" s="82"/>
      <c r="O57" s="82"/>
      <c r="P57" s="82"/>
      <c r="Q57" s="82"/>
    </row>
    <row r="58" spans="2:20" s="81" customFormat="1" ht="31.5" customHeight="1" thickBot="1" x14ac:dyDescent="0.3">
      <c r="B58" s="84"/>
      <c r="C58" s="85"/>
      <c r="D58" s="86"/>
      <c r="E58" s="123" t="s">
        <v>64</v>
      </c>
      <c r="F58" s="124"/>
      <c r="I58" s="84"/>
    </row>
    <row r="59" spans="2:20" s="81" customFormat="1" ht="31.5" customHeight="1" thickBot="1" x14ac:dyDescent="0.3">
      <c r="B59" s="84"/>
      <c r="C59" s="127" t="s">
        <v>65</v>
      </c>
      <c r="D59" s="128"/>
      <c r="E59" s="125" t="str">
        <f>'[1]EGI-2025-0335 Tranche OPT4'!E18</f>
        <v>PROFIL 1</v>
      </c>
      <c r="F59" s="126"/>
      <c r="I59" s="84"/>
    </row>
    <row r="60" spans="2:20" s="81" customFormat="1" ht="31.5" customHeight="1" thickBot="1" x14ac:dyDescent="0.3">
      <c r="B60" s="84"/>
      <c r="C60" s="131" t="s">
        <v>70</v>
      </c>
      <c r="D60" s="132"/>
      <c r="E60" s="132"/>
      <c r="F60" s="133"/>
      <c r="I60" s="84"/>
    </row>
    <row r="61" spans="2:20" s="81" customFormat="1" ht="31.5" customHeight="1" x14ac:dyDescent="0.25">
      <c r="B61" s="84"/>
      <c r="C61" s="120" t="s">
        <v>73</v>
      </c>
      <c r="D61" s="121"/>
      <c r="E61" s="114">
        <v>0</v>
      </c>
      <c r="F61" s="115"/>
      <c r="I61" s="84"/>
    </row>
    <row r="62" spans="2:20" s="81" customFormat="1" ht="31.5" customHeight="1" thickBot="1" x14ac:dyDescent="0.3">
      <c r="B62" s="84"/>
      <c r="C62" s="116" t="s">
        <v>79</v>
      </c>
      <c r="D62" s="117"/>
      <c r="E62" s="118">
        <v>16</v>
      </c>
      <c r="F62" s="119"/>
      <c r="I62" s="84"/>
    </row>
    <row r="63" spans="2:20" s="81" customFormat="1" ht="31.5" customHeight="1" x14ac:dyDescent="0.25">
      <c r="B63" s="84"/>
      <c r="C63" s="134" t="s">
        <v>66</v>
      </c>
      <c r="D63" s="135"/>
      <c r="E63" s="114">
        <v>0</v>
      </c>
      <c r="F63" s="115"/>
      <c r="I63" s="84"/>
    </row>
    <row r="64" spans="2:20" s="81" customFormat="1" ht="31.5" customHeight="1" thickBot="1" x14ac:dyDescent="0.3">
      <c r="B64" s="84"/>
      <c r="C64" s="136" t="s">
        <v>71</v>
      </c>
      <c r="D64" s="137"/>
      <c r="E64" s="118">
        <v>80</v>
      </c>
      <c r="F64" s="119"/>
      <c r="I64" s="84"/>
    </row>
    <row r="65" spans="2:20" s="81" customFormat="1" ht="31.5" customHeight="1" thickBot="1" x14ac:dyDescent="0.3">
      <c r="B65" s="84"/>
      <c r="C65" s="140" t="s">
        <v>68</v>
      </c>
      <c r="D65" s="141"/>
      <c r="E65" s="142">
        <f>E61*E62+E63*E64</f>
        <v>0</v>
      </c>
      <c r="F65" s="143"/>
      <c r="I65" s="84"/>
    </row>
    <row r="66" spans="2:20" s="81" customFormat="1" ht="31.5" customHeight="1" thickBot="1" x14ac:dyDescent="0.3">
      <c r="B66" s="84"/>
      <c r="C66" s="131" t="s">
        <v>67</v>
      </c>
      <c r="D66" s="132"/>
      <c r="E66" s="132"/>
      <c r="F66" s="133"/>
      <c r="I66" s="84"/>
    </row>
    <row r="67" spans="2:20" s="81" customFormat="1" ht="31.5" customHeight="1" x14ac:dyDescent="0.25">
      <c r="B67" s="84"/>
      <c r="C67" s="120" t="s">
        <v>73</v>
      </c>
      <c r="D67" s="121"/>
      <c r="E67" s="114">
        <v>0</v>
      </c>
      <c r="F67" s="115"/>
      <c r="I67" s="84"/>
    </row>
    <row r="68" spans="2:20" s="81" customFormat="1" ht="31.5" customHeight="1" thickBot="1" x14ac:dyDescent="0.3">
      <c r="B68" s="84"/>
      <c r="C68" s="116" t="s">
        <v>80</v>
      </c>
      <c r="D68" s="117"/>
      <c r="E68" s="118">
        <v>4</v>
      </c>
      <c r="F68" s="119"/>
      <c r="I68" s="84"/>
    </row>
    <row r="69" spans="2:20" s="81" customFormat="1" ht="31.5" customHeight="1" x14ac:dyDescent="0.25">
      <c r="B69" s="84"/>
      <c r="C69" s="134" t="s">
        <v>66</v>
      </c>
      <c r="D69" s="135"/>
      <c r="E69" s="114">
        <v>0</v>
      </c>
      <c r="F69" s="115"/>
      <c r="I69" s="84"/>
    </row>
    <row r="70" spans="2:20" s="81" customFormat="1" ht="31.5" customHeight="1" thickBot="1" x14ac:dyDescent="0.3">
      <c r="B70" s="84"/>
      <c r="C70" s="136" t="s">
        <v>72</v>
      </c>
      <c r="D70" s="137"/>
      <c r="E70" s="118">
        <v>20</v>
      </c>
      <c r="F70" s="119"/>
      <c r="I70" s="84"/>
    </row>
    <row r="71" spans="2:20" s="81" customFormat="1" ht="31.5" customHeight="1" thickBot="1" x14ac:dyDescent="0.3">
      <c r="B71" s="84"/>
      <c r="C71" s="140" t="s">
        <v>68</v>
      </c>
      <c r="D71" s="141"/>
      <c r="E71" s="142">
        <f>E67*E68+E70*E69</f>
        <v>0</v>
      </c>
      <c r="F71" s="143"/>
      <c r="I71" s="84"/>
    </row>
    <row r="72" spans="2:20" s="81" customFormat="1" ht="31.5" customHeight="1" thickBot="1" x14ac:dyDescent="0.3">
      <c r="B72" s="84"/>
      <c r="C72" s="85"/>
      <c r="D72" s="87"/>
      <c r="E72" s="88"/>
      <c r="F72" s="82"/>
      <c r="I72" s="84"/>
    </row>
    <row r="73" spans="2:20" s="81" customFormat="1" ht="31.5" customHeight="1" thickBot="1" x14ac:dyDescent="0.3">
      <c r="B73" s="84"/>
      <c r="C73" s="138" t="s">
        <v>69</v>
      </c>
      <c r="D73" s="139"/>
      <c r="E73" s="129">
        <f>E71+E65</f>
        <v>0</v>
      </c>
      <c r="F73" s="130"/>
      <c r="I73" s="84"/>
      <c r="K73" s="82"/>
      <c r="L73" s="83"/>
      <c r="M73" s="82"/>
      <c r="N73" s="82"/>
      <c r="O73" s="82"/>
      <c r="P73" s="82"/>
      <c r="Q73" s="82"/>
    </row>
    <row r="74" spans="2:20" s="81" customFormat="1" ht="31.5" customHeight="1" thickBot="1" x14ac:dyDescent="0.3">
      <c r="B74" s="84"/>
      <c r="C74" s="82"/>
      <c r="D74" s="82"/>
      <c r="E74" s="82"/>
      <c r="F74" s="82"/>
      <c r="G74" s="82"/>
      <c r="I74" s="84"/>
      <c r="K74" s="82"/>
      <c r="L74" s="83"/>
      <c r="M74" s="82"/>
      <c r="N74" s="82"/>
      <c r="O74" s="82"/>
      <c r="P74" s="82"/>
      <c r="Q74" s="82"/>
    </row>
    <row r="75" spans="2:20" s="81" customFormat="1" ht="40.5" customHeight="1" x14ac:dyDescent="0.25">
      <c r="B75" s="84"/>
      <c r="C75" s="96"/>
      <c r="D75" s="97" t="s">
        <v>74</v>
      </c>
      <c r="E75" s="97" t="s">
        <v>78</v>
      </c>
      <c r="F75" s="98" t="s">
        <v>33</v>
      </c>
      <c r="G75" s="83"/>
      <c r="I75" s="84"/>
      <c r="K75" s="82"/>
      <c r="L75" s="83"/>
      <c r="M75" s="82"/>
      <c r="N75" s="82"/>
      <c r="O75" s="82"/>
      <c r="P75" s="82"/>
      <c r="Q75" s="82"/>
    </row>
    <row r="76" spans="2:20" s="81" customFormat="1" ht="31.5" customHeight="1" x14ac:dyDescent="0.25">
      <c r="B76" s="84"/>
      <c r="C76" s="101" t="s">
        <v>75</v>
      </c>
      <c r="D76" s="107">
        <f>SUM(E52)</f>
        <v>0</v>
      </c>
      <c r="E76" s="99"/>
      <c r="F76" s="100"/>
      <c r="G76" s="83"/>
      <c r="I76" s="84"/>
      <c r="K76" s="82"/>
      <c r="L76" s="83"/>
      <c r="M76" s="82"/>
      <c r="N76" s="82"/>
      <c r="O76" s="82"/>
      <c r="P76" s="82"/>
      <c r="Q76" s="82"/>
    </row>
    <row r="77" spans="2:20" s="81" customFormat="1" ht="42" customHeight="1" x14ac:dyDescent="0.25">
      <c r="B77" s="84"/>
      <c r="C77" s="101" t="s">
        <v>76</v>
      </c>
      <c r="D77" s="108">
        <f>E54</f>
        <v>0</v>
      </c>
      <c r="E77" s="103">
        <f>E73</f>
        <v>0</v>
      </c>
      <c r="F77" s="104"/>
      <c r="G77" s="83"/>
      <c r="I77" s="84"/>
      <c r="K77" s="82"/>
      <c r="L77" s="83"/>
      <c r="M77" s="82"/>
      <c r="N77" s="82"/>
      <c r="O77" s="82"/>
      <c r="P77" s="82"/>
      <c r="Q77" s="82"/>
    </row>
    <row r="78" spans="2:20" s="81" customFormat="1" ht="43.5" customHeight="1" thickBot="1" x14ac:dyDescent="0.3">
      <c r="B78" s="84"/>
      <c r="C78" s="102" t="s">
        <v>77</v>
      </c>
      <c r="D78" s="105">
        <f>D77</f>
        <v>0</v>
      </c>
      <c r="E78" s="105">
        <f>E77</f>
        <v>0</v>
      </c>
      <c r="F78" s="106">
        <f>SUM(D78:E78)</f>
        <v>0</v>
      </c>
      <c r="G78" s="83"/>
      <c r="I78" s="84"/>
      <c r="K78" s="82"/>
      <c r="L78" s="83"/>
      <c r="M78" s="82"/>
      <c r="N78" s="82"/>
      <c r="O78" s="82"/>
      <c r="P78" s="82"/>
      <c r="Q78" s="82"/>
    </row>
    <row r="79" spans="2:20" s="9" customFormat="1" ht="31.5" customHeight="1" x14ac:dyDescent="0.25">
      <c r="B79" s="22"/>
      <c r="C79" s="37" t="s">
        <v>34</v>
      </c>
      <c r="D79" s="36"/>
      <c r="E79" s="36"/>
      <c r="F79" s="36"/>
      <c r="G79" s="36"/>
      <c r="I79" s="22"/>
      <c r="N79" s="23"/>
      <c r="O79" s="57"/>
      <c r="P79" s="23"/>
      <c r="Q79" s="23"/>
      <c r="R79" s="23"/>
      <c r="S79" s="23"/>
      <c r="T79" s="23"/>
    </row>
    <row r="80" spans="2:20" s="9" customFormat="1" ht="31.5" customHeight="1" x14ac:dyDescent="0.25">
      <c r="B80" s="22"/>
      <c r="C80" s="157" t="s">
        <v>35</v>
      </c>
      <c r="D80" s="157"/>
      <c r="E80" s="157"/>
      <c r="F80" s="157"/>
      <c r="G80" s="157"/>
      <c r="I80" s="22"/>
      <c r="N80" s="23"/>
      <c r="O80" s="57"/>
      <c r="P80" s="23"/>
      <c r="Q80" s="23"/>
      <c r="R80" s="23"/>
      <c r="S80" s="23"/>
      <c r="T80" s="23"/>
    </row>
    <row r="81" spans="2:21" s="9" customFormat="1" ht="59.45" customHeight="1" x14ac:dyDescent="0.25">
      <c r="B81" s="22"/>
      <c r="C81" s="60"/>
      <c r="D81" s="60"/>
      <c r="E81" s="60" t="s">
        <v>36</v>
      </c>
      <c r="F81" s="60" t="s">
        <v>37</v>
      </c>
      <c r="G81" s="47" t="s">
        <v>38</v>
      </c>
      <c r="H81" s="33"/>
      <c r="I81" s="22"/>
      <c r="O81" s="57"/>
      <c r="P81" s="23"/>
      <c r="Q81" s="23"/>
      <c r="R81" s="23"/>
      <c r="S81" s="23"/>
      <c r="T81" s="23"/>
      <c r="U81" s="23"/>
    </row>
    <row r="82" spans="2:21" s="9" customFormat="1" ht="22.5" customHeight="1" x14ac:dyDescent="0.3">
      <c r="B82" s="22"/>
      <c r="C82" s="38" t="str">
        <f>C7</f>
        <v>MANDATAIRE</v>
      </c>
      <c r="D82" s="39">
        <f>D7</f>
        <v>0</v>
      </c>
      <c r="E82" s="48"/>
      <c r="F82" s="48"/>
      <c r="G82" s="49"/>
      <c r="H82" s="33"/>
      <c r="I82" s="22"/>
      <c r="O82" s="57"/>
      <c r="P82" s="23"/>
      <c r="Q82" s="23"/>
      <c r="R82" s="23"/>
      <c r="S82" s="23"/>
      <c r="T82" s="23"/>
      <c r="U82" s="23"/>
    </row>
    <row r="83" spans="2:21" s="9" customFormat="1" ht="22.5" customHeight="1" x14ac:dyDescent="0.3">
      <c r="B83" s="22"/>
      <c r="C83" s="38" t="str">
        <f t="shared" ref="C83:D90" si="0">C8</f>
        <v>COTRAITANT 1</v>
      </c>
      <c r="D83" s="39">
        <f t="shared" si="0"/>
        <v>0</v>
      </c>
      <c r="E83" s="48"/>
      <c r="F83" s="48"/>
      <c r="G83" s="49"/>
      <c r="H83" s="33"/>
      <c r="I83" s="22"/>
      <c r="O83" s="57"/>
      <c r="P83" s="23"/>
      <c r="Q83" s="23"/>
      <c r="R83" s="23"/>
      <c r="S83" s="23"/>
      <c r="T83" s="23"/>
      <c r="U83" s="23"/>
    </row>
    <row r="84" spans="2:21" s="9" customFormat="1" ht="22.5" customHeight="1" x14ac:dyDescent="0.3">
      <c r="B84" s="22"/>
      <c r="C84" s="38" t="str">
        <f t="shared" si="0"/>
        <v>COTRAITANT 2</v>
      </c>
      <c r="D84" s="39">
        <f t="shared" si="0"/>
        <v>0</v>
      </c>
      <c r="E84" s="48"/>
      <c r="F84" s="48"/>
      <c r="G84" s="49"/>
      <c r="H84" s="33"/>
      <c r="I84" s="22"/>
      <c r="O84" s="57"/>
      <c r="P84" s="23"/>
      <c r="Q84" s="23"/>
      <c r="R84" s="23"/>
      <c r="S84" s="23"/>
      <c r="T84" s="23"/>
      <c r="U84" s="23"/>
    </row>
    <row r="85" spans="2:21" s="9" customFormat="1" ht="22.5" customHeight="1" x14ac:dyDescent="0.3">
      <c r="B85" s="22"/>
      <c r="C85" s="38" t="str">
        <f t="shared" si="0"/>
        <v>COTRAITANT 3</v>
      </c>
      <c r="D85" s="39">
        <f t="shared" si="0"/>
        <v>0</v>
      </c>
      <c r="E85" s="48"/>
      <c r="F85" s="48"/>
      <c r="G85" s="49"/>
      <c r="H85" s="33"/>
      <c r="I85" s="22"/>
      <c r="O85" s="57"/>
      <c r="P85" s="23"/>
      <c r="Q85" s="23"/>
      <c r="R85" s="23"/>
      <c r="S85" s="23"/>
      <c r="T85" s="23"/>
      <c r="U85" s="23"/>
    </row>
    <row r="86" spans="2:21" s="9" customFormat="1" ht="22.5" customHeight="1" x14ac:dyDescent="0.3">
      <c r="B86" s="22"/>
      <c r="C86" s="38" t="str">
        <f t="shared" si="0"/>
        <v>COTRAITANT 4</v>
      </c>
      <c r="D86" s="39">
        <f t="shared" si="0"/>
        <v>0</v>
      </c>
      <c r="E86" s="48"/>
      <c r="F86" s="48"/>
      <c r="G86" s="49"/>
      <c r="H86" s="33"/>
      <c r="I86" s="22"/>
      <c r="O86" s="57"/>
      <c r="P86" s="23"/>
      <c r="Q86" s="23"/>
      <c r="R86" s="23"/>
      <c r="S86" s="23"/>
      <c r="T86" s="23"/>
      <c r="U86" s="23"/>
    </row>
    <row r="87" spans="2:21" s="9" customFormat="1" ht="22.5" customHeight="1" x14ac:dyDescent="0.3">
      <c r="B87" s="22"/>
      <c r="C87" s="38" t="str">
        <f t="shared" si="0"/>
        <v>SOUSTRAITANT 1</v>
      </c>
      <c r="D87" s="39">
        <f t="shared" si="0"/>
        <v>0</v>
      </c>
      <c r="E87" s="48"/>
      <c r="F87" s="48"/>
      <c r="G87" s="49"/>
      <c r="H87" s="33"/>
      <c r="I87" s="22"/>
      <c r="O87" s="57"/>
      <c r="P87" s="23"/>
      <c r="Q87" s="23"/>
      <c r="R87" s="23"/>
      <c r="S87" s="23"/>
      <c r="T87" s="23"/>
      <c r="U87" s="23"/>
    </row>
    <row r="88" spans="2:21" s="9" customFormat="1" ht="22.5" customHeight="1" x14ac:dyDescent="0.3">
      <c r="B88" s="22"/>
      <c r="C88" s="38" t="str">
        <f t="shared" si="0"/>
        <v>SOUSTRAITANT 2</v>
      </c>
      <c r="D88" s="39">
        <f t="shared" si="0"/>
        <v>0</v>
      </c>
      <c r="E88" s="48"/>
      <c r="F88" s="48"/>
      <c r="G88" s="49"/>
      <c r="H88" s="33"/>
      <c r="I88" s="22"/>
      <c r="O88" s="57"/>
      <c r="P88" s="23"/>
      <c r="Q88" s="23"/>
      <c r="R88" s="23"/>
      <c r="S88" s="23"/>
      <c r="T88" s="23"/>
      <c r="U88" s="23"/>
    </row>
    <row r="89" spans="2:21" s="9" customFormat="1" ht="22.5" customHeight="1" x14ac:dyDescent="0.3">
      <c r="B89" s="22"/>
      <c r="C89" s="38" t="str">
        <f t="shared" si="0"/>
        <v>SOUSTRAITANT 3</v>
      </c>
      <c r="D89" s="39">
        <f t="shared" si="0"/>
        <v>0</v>
      </c>
      <c r="E89" s="50"/>
      <c r="F89" s="50"/>
      <c r="G89" s="51"/>
      <c r="H89" s="33"/>
      <c r="I89" s="22"/>
      <c r="O89" s="57"/>
      <c r="P89" s="23"/>
      <c r="Q89" s="23"/>
      <c r="R89" s="23"/>
      <c r="S89" s="23"/>
      <c r="T89" s="23"/>
      <c r="U89" s="23"/>
    </row>
    <row r="90" spans="2:21" s="9" customFormat="1" ht="22.5" customHeight="1" x14ac:dyDescent="0.3">
      <c r="B90" s="22"/>
      <c r="C90" s="38" t="str">
        <f t="shared" si="0"/>
        <v>SOUSTRAITANT 4</v>
      </c>
      <c r="D90" s="39">
        <f t="shared" si="0"/>
        <v>0</v>
      </c>
      <c r="E90" s="52"/>
      <c r="F90" s="52"/>
      <c r="G90" s="53"/>
      <c r="H90" s="33"/>
      <c r="I90" s="22"/>
      <c r="O90" s="57"/>
      <c r="P90" s="23"/>
      <c r="Q90" s="23"/>
      <c r="R90" s="23"/>
      <c r="S90" s="23"/>
      <c r="T90" s="23"/>
      <c r="U90" s="23"/>
    </row>
    <row r="91" spans="2:21" ht="15.95" customHeight="1" thickBot="1" x14ac:dyDescent="0.3">
      <c r="B91" s="40"/>
      <c r="C91" s="41"/>
      <c r="D91" s="42"/>
      <c r="E91" s="41"/>
      <c r="F91" s="41"/>
      <c r="G91" s="41"/>
      <c r="H91" s="62"/>
      <c r="I91" s="22"/>
      <c r="J91" s="9"/>
    </row>
    <row r="92" spans="2:21" ht="32.25" customHeight="1" x14ac:dyDescent="0.25">
      <c r="C92" s="43"/>
      <c r="D92" s="44"/>
    </row>
    <row r="93" spans="2:21" ht="32.25" customHeight="1" x14ac:dyDescent="0.25">
      <c r="D93" s="43"/>
      <c r="E93" s="43"/>
      <c r="F93" s="43"/>
      <c r="G93" s="43"/>
    </row>
    <row r="94" spans="2:21" ht="32.25" customHeight="1" x14ac:dyDescent="0.25"/>
    <row r="95" spans="2:21" ht="32.25" customHeight="1" x14ac:dyDescent="0.25"/>
    <row r="96" spans="2:21" ht="32.25" customHeight="1" x14ac:dyDescent="0.25">
      <c r="C96" s="9"/>
    </row>
    <row r="97" spans="3:20" s="45" customFormat="1" ht="32.25" customHeight="1" x14ac:dyDescent="0.25">
      <c r="C97" s="9"/>
      <c r="D97" s="9"/>
      <c r="E97" s="9"/>
      <c r="F97" s="9"/>
      <c r="G97" s="9"/>
      <c r="H97" s="3"/>
      <c r="N97" s="46"/>
      <c r="O97" s="58"/>
      <c r="P97" s="46"/>
      <c r="Q97" s="46"/>
      <c r="R97" s="46"/>
      <c r="S97" s="46"/>
      <c r="T97" s="46"/>
    </row>
    <row r="98" spans="3:20" ht="32.25" customHeight="1" x14ac:dyDescent="0.25">
      <c r="D98" s="9"/>
      <c r="E98" s="9"/>
      <c r="F98" s="9"/>
      <c r="G98" s="9"/>
    </row>
    <row r="99" spans="3:20" ht="32.25" customHeight="1" x14ac:dyDescent="0.25"/>
    <row r="100" spans="3:20" ht="32.25" customHeight="1" x14ac:dyDescent="0.25"/>
    <row r="101" spans="3:20" ht="31.5" customHeight="1" x14ac:dyDescent="0.25"/>
    <row r="102" spans="3:20" ht="16.149999999999999" customHeight="1" x14ac:dyDescent="0.25"/>
    <row r="103" spans="3:20" ht="33.6" customHeight="1" x14ac:dyDescent="0.25"/>
    <row r="104" spans="3:20" ht="6.6" customHeight="1" x14ac:dyDescent="0.25"/>
    <row r="108" spans="3:20" ht="15.6" customHeight="1" x14ac:dyDescent="0.25"/>
  </sheetData>
  <sheetProtection selectLockedCells="1"/>
  <mergeCells count="70">
    <mergeCell ref="C2:H2"/>
    <mergeCell ref="C3:H3"/>
    <mergeCell ref="F29:F30"/>
    <mergeCell ref="F31:F32"/>
    <mergeCell ref="C28:D28"/>
    <mergeCell ref="C24:D24"/>
    <mergeCell ref="C25:D25"/>
    <mergeCell ref="C26:D26"/>
    <mergeCell ref="C27:D27"/>
    <mergeCell ref="C29:C30"/>
    <mergeCell ref="C31:C32"/>
    <mergeCell ref="C20:D20"/>
    <mergeCell ref="C21:D21"/>
    <mergeCell ref="C22:D22"/>
    <mergeCell ref="C80:G80"/>
    <mergeCell ref="F37:F38"/>
    <mergeCell ref="C39:D39"/>
    <mergeCell ref="C40:D40"/>
    <mergeCell ref="C41:D41"/>
    <mergeCell ref="C42:D42"/>
    <mergeCell ref="C49:D49"/>
    <mergeCell ref="C50:C51"/>
    <mergeCell ref="F50:F51"/>
    <mergeCell ref="C52:D52"/>
    <mergeCell ref="C53:D53"/>
    <mergeCell ref="C54:D54"/>
    <mergeCell ref="C43:C44"/>
    <mergeCell ref="C4:D4"/>
    <mergeCell ref="E4:G4"/>
    <mergeCell ref="C6:D6"/>
    <mergeCell ref="F6:G6"/>
    <mergeCell ref="C19:D19"/>
    <mergeCell ref="C71:D71"/>
    <mergeCell ref="E71:F71"/>
    <mergeCell ref="C67:D67"/>
    <mergeCell ref="C33:D33"/>
    <mergeCell ref="C23:D23"/>
    <mergeCell ref="F43:F44"/>
    <mergeCell ref="C45:D45"/>
    <mergeCell ref="C46:D46"/>
    <mergeCell ref="C47:D47"/>
    <mergeCell ref="C34:D34"/>
    <mergeCell ref="C35:D35"/>
    <mergeCell ref="C36:D36"/>
    <mergeCell ref="C37:C38"/>
    <mergeCell ref="C56:G57"/>
    <mergeCell ref="E58:F58"/>
    <mergeCell ref="E59:F59"/>
    <mergeCell ref="C59:D59"/>
    <mergeCell ref="E73:F73"/>
    <mergeCell ref="E63:F63"/>
    <mergeCell ref="C60:F60"/>
    <mergeCell ref="C66:F66"/>
    <mergeCell ref="C69:D69"/>
    <mergeCell ref="E69:F69"/>
    <mergeCell ref="C70:D70"/>
    <mergeCell ref="C63:D63"/>
    <mergeCell ref="C64:D64"/>
    <mergeCell ref="C73:D73"/>
    <mergeCell ref="E70:F70"/>
    <mergeCell ref="C65:D65"/>
    <mergeCell ref="E67:F67"/>
    <mergeCell ref="C68:D68"/>
    <mergeCell ref="E68:F68"/>
    <mergeCell ref="E64:F64"/>
    <mergeCell ref="C61:D61"/>
    <mergeCell ref="E61:F61"/>
    <mergeCell ref="C62:D62"/>
    <mergeCell ref="E62:F62"/>
    <mergeCell ref="E65:F65"/>
  </mergeCells>
  <phoneticPr fontId="39" type="noConversion"/>
  <conditionalFormatting sqref="F78">
    <cfRule type="cellIs" dxfId="0" priority="1" operator="greaterThan">
      <formula>450000</formula>
    </cfRule>
  </conditionalFormatting>
  <dataValidations count="1">
    <dataValidation type="list" allowBlank="1" showInputMessage="1" showErrorMessage="1" sqref="E22" xr:uid="{00000000-0002-0000-0200-000000000000}">
      <formula1>$K$17:$K$20</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EDU-2025-0378 DPGF Honoraires</vt:lpstr>
      <vt:lpstr>'EDU-2025-0378 DPGF Honoraires'!_Toc25250064</vt:lpstr>
      <vt:lpstr>'EDU-2025-0378 DPGF Honoraires'!Zone_d_impression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SUPIOT Damien</dc:creator>
  <cp:lastModifiedBy>SUPIOT Damien</cp:lastModifiedBy>
  <dcterms:created xsi:type="dcterms:W3CDTF">2022-06-30T14:20:39Z</dcterms:created>
  <dcterms:modified xsi:type="dcterms:W3CDTF">2025-11-17T13:53:35Z</dcterms:modified>
</cp:coreProperties>
</file>